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PivotChartFilter="1" defaultThemeVersion="124226"/>
  <bookViews>
    <workbookView xWindow="240" yWindow="105" windowWidth="24345" windowHeight="7440"/>
  </bookViews>
  <sheets>
    <sheet name="CA poppy herbarium data" sheetId="1" r:id="rId1"/>
  </sheets>
  <definedNames>
    <definedName name="_xlnm._FilterDatabase" localSheetId="0" hidden="1">'CA poppy herbarium data'!$A$1:$M$149</definedName>
  </definedNames>
  <calcPr calcId="124519" concurrentCalc="0"/>
</workbook>
</file>

<file path=xl/calcChain.xml><?xml version="1.0" encoding="utf-8"?>
<calcChain xmlns="http://schemas.openxmlformats.org/spreadsheetml/2006/main">
  <c r="I6" i="1"/>
  <c r="I5"/>
  <c r="I128"/>
  <c r="I99"/>
  <c r="I76"/>
  <c r="I82"/>
  <c r="I69"/>
  <c r="I68"/>
  <c r="I19"/>
  <c r="I18"/>
  <c r="I28"/>
  <c r="I27"/>
  <c r="I26"/>
  <c r="I25"/>
  <c r="I24"/>
  <c r="I23"/>
  <c r="I29"/>
  <c r="I64"/>
  <c r="I63"/>
  <c r="I62"/>
  <c r="I61"/>
  <c r="I60"/>
  <c r="I102"/>
  <c r="I101"/>
  <c r="I100"/>
  <c r="I73"/>
  <c r="I123"/>
  <c r="I4"/>
  <c r="I75"/>
  <c r="I106"/>
  <c r="I94"/>
  <c r="I93"/>
  <c r="I92"/>
  <c r="I91"/>
</calcChain>
</file>

<file path=xl/sharedStrings.xml><?xml version="1.0" encoding="utf-8"?>
<sst xmlns="http://schemas.openxmlformats.org/spreadsheetml/2006/main" count="915" uniqueCount="139">
  <si>
    <t>Herbarium</t>
  </si>
  <si>
    <t>Accession</t>
  </si>
  <si>
    <t>County</t>
  </si>
  <si>
    <t>Phenophase</t>
  </si>
  <si>
    <t>Month</t>
  </si>
  <si>
    <t>Day</t>
  </si>
  <si>
    <t>Year</t>
  </si>
  <si>
    <t>DayOfYear</t>
  </si>
  <si>
    <t>Elevation(m)</t>
  </si>
  <si>
    <t>Latitude</t>
  </si>
  <si>
    <t>Longitude</t>
  </si>
  <si>
    <t>Collector</t>
  </si>
  <si>
    <t>RSA-POM</t>
  </si>
  <si>
    <t>San Diego</t>
  </si>
  <si>
    <t>First Open Flower</t>
  </si>
  <si>
    <t>May</t>
  </si>
  <si>
    <t>M.B. Dunkle</t>
  </si>
  <si>
    <t>June</t>
  </si>
  <si>
    <t>UCSB</t>
  </si>
  <si>
    <t>011488</t>
  </si>
  <si>
    <t>San Mateo</t>
  </si>
  <si>
    <t>April</t>
  </si>
  <si>
    <t>Jim Olson</t>
  </si>
  <si>
    <t>CAS-DS</t>
  </si>
  <si>
    <t>Mendocino</t>
  </si>
  <si>
    <t>Gordon H. True</t>
  </si>
  <si>
    <t>Clare R. Wheeler</t>
  </si>
  <si>
    <t>DAV</t>
  </si>
  <si>
    <t>Placer</t>
  </si>
  <si>
    <t>Heidi Haugen</t>
  </si>
  <si>
    <t>Los Angeles</t>
  </si>
  <si>
    <t>Carl B. Wolf</t>
  </si>
  <si>
    <t>Sonoma</t>
  </si>
  <si>
    <t>Chris Bowen</t>
  </si>
  <si>
    <t>L. Constance</t>
  </si>
  <si>
    <t>Sacramento</t>
  </si>
  <si>
    <t>Robert E. Preston</t>
  </si>
  <si>
    <t>Butte</t>
  </si>
  <si>
    <t>John Thomas Howell</t>
  </si>
  <si>
    <t>San Luis Obispo</t>
  </si>
  <si>
    <t>March</t>
  </si>
  <si>
    <t>G.K. Helmkamp</t>
  </si>
  <si>
    <t>Marin</t>
  </si>
  <si>
    <t>Javier Penalosa</t>
  </si>
  <si>
    <t>002179</t>
  </si>
  <si>
    <t>Santa Barbara</t>
  </si>
  <si>
    <t>Ron Newby</t>
  </si>
  <si>
    <t>018389</t>
  </si>
  <si>
    <t>John Schulte</t>
  </si>
  <si>
    <t>Huron H. Smith</t>
  </si>
  <si>
    <t>Napa</t>
  </si>
  <si>
    <t>Gilbert Muth</t>
  </si>
  <si>
    <t>Mark A Elvin</t>
  </si>
  <si>
    <t>Jon P Rebman, M Mulligan, M Dinkins</t>
  </si>
  <si>
    <t>Fresno</t>
  </si>
  <si>
    <t>John H. Thomas</t>
  </si>
  <si>
    <t>Ernest C. Twisselmann</t>
  </si>
  <si>
    <t>Sutter</t>
  </si>
  <si>
    <t>Lowell Ahart</t>
  </si>
  <si>
    <t>Geoffrey Levin</t>
  </si>
  <si>
    <t>UC-JEPS</t>
  </si>
  <si>
    <t>Humboldt</t>
  </si>
  <si>
    <t>Lincoln Constance</t>
  </si>
  <si>
    <t>Elsa Ruckert</t>
  </si>
  <si>
    <t>Nevada</t>
  </si>
  <si>
    <t>Kern</t>
  </si>
  <si>
    <t>Curtis Clark</t>
  </si>
  <si>
    <t>Peak Flowering</t>
  </si>
  <si>
    <t>Rimo Bacigalupi</t>
  </si>
  <si>
    <t>Lake</t>
  </si>
  <si>
    <t>Robert M. Lloyd</t>
  </si>
  <si>
    <t>G.F. Orr</t>
  </si>
  <si>
    <t>A.A. Heller</t>
  </si>
  <si>
    <t>Robert F. Thorne</t>
  </si>
  <si>
    <t>kern</t>
  </si>
  <si>
    <t>Doris K. Kildale</t>
  </si>
  <si>
    <t>Orlando Mistretta</t>
  </si>
  <si>
    <t>Inyo</t>
  </si>
  <si>
    <t>Monterey</t>
  </si>
  <si>
    <t>James R. Griffin</t>
  </si>
  <si>
    <t>L.M. Moe</t>
  </si>
  <si>
    <t>Mark W Parratt</t>
  </si>
  <si>
    <t>San Bernardino</t>
  </si>
  <si>
    <t>W.L. Jepson</t>
  </si>
  <si>
    <t>Baja - S Coronado Island</t>
  </si>
  <si>
    <t>E.R.Blakley</t>
  </si>
  <si>
    <t>35.7133.0</t>
  </si>
  <si>
    <t>117.9633.0</t>
  </si>
  <si>
    <t>Naomi Fraga, Steve Boyd</t>
  </si>
  <si>
    <t>35.6983.0</t>
  </si>
  <si>
    <t>117.9679.0</t>
  </si>
  <si>
    <t>Naomi Fraga, Theodore Anderson, Caroline Stolzenburg</t>
  </si>
  <si>
    <t>San Francisco</t>
  </si>
  <si>
    <t>Harley P Chandler II</t>
  </si>
  <si>
    <t>Contra Costa</t>
  </si>
  <si>
    <t>James McMurphy</t>
  </si>
  <si>
    <t>Siskiyou</t>
  </si>
  <si>
    <t>Alice Eastwood</t>
  </si>
  <si>
    <t>L.R. Abrams</t>
  </si>
  <si>
    <t>NA</t>
  </si>
  <si>
    <t>Yolo</t>
  </si>
  <si>
    <t>M. Wiesendanger</t>
  </si>
  <si>
    <t>Dr H deForest</t>
  </si>
  <si>
    <t>Ira L Wiggins</t>
  </si>
  <si>
    <t>Shasta</t>
  </si>
  <si>
    <t>Elmer I. Applegate</t>
  </si>
  <si>
    <t>Kings</t>
  </si>
  <si>
    <t>unknown</t>
  </si>
  <si>
    <t>Mrs. E.L. Mossman</t>
  </si>
  <si>
    <t>Paul F. Covel</t>
  </si>
  <si>
    <t>Berkeley</t>
  </si>
  <si>
    <t>Bob Rodin</t>
  </si>
  <si>
    <t>R.L. Smith</t>
  </si>
  <si>
    <t>Henry M Pollard</t>
  </si>
  <si>
    <t>David Lawfer</t>
  </si>
  <si>
    <t>W.R. Ernst</t>
  </si>
  <si>
    <t>Stanislaus</t>
  </si>
  <si>
    <t>Timothy S. Ross &amp; Steve Boyd</t>
  </si>
  <si>
    <t>Perry Allen</t>
  </si>
  <si>
    <t>June McCaskill &amp; Katherine Onaga</t>
  </si>
  <si>
    <t>Noraine Meng</t>
  </si>
  <si>
    <t>G.D. Carr</t>
  </si>
  <si>
    <t>Yuba</t>
  </si>
  <si>
    <t>Barbara Yungert</t>
  </si>
  <si>
    <t>036426</t>
  </si>
  <si>
    <t>D.L Koehler, P.J. Gordon</t>
  </si>
  <si>
    <t>H vdWerff</t>
  </si>
  <si>
    <t>G. DeNevers</t>
  </si>
  <si>
    <t>San Benito</t>
  </si>
  <si>
    <t>Robert A. Raguso</t>
  </si>
  <si>
    <t>Colusa</t>
  </si>
  <si>
    <t>Michael A. Vincent &amp; Robert Rhode</t>
  </si>
  <si>
    <t>N. Nicola &amp; C. Kremen</t>
  </si>
  <si>
    <t>Herbarium_Code</t>
  </si>
  <si>
    <t>Rancho Santa Ana Botanic Garden</t>
  </si>
  <si>
    <t>UC Santa Barbara</t>
  </si>
  <si>
    <t>California Academy of Sciences</t>
  </si>
  <si>
    <t>UC Davis</t>
  </si>
  <si>
    <t>Jepson (UC Berkeley)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</si>
</sst>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2" fillId="0" borderId="0" xfId="0" quotePrefix="1" applyNumberFormat="1" applyFont="1" applyFill="1" applyBorder="1" applyAlignment="1">
      <alignment horizontal="left"/>
    </xf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6"/>
  <sheetViews>
    <sheetView tabSelected="1" zoomScale="150" zoomScaleNormal="150" workbookViewId="0">
      <pane ySplit="1" topLeftCell="A2" activePane="bottomLeft" state="frozen"/>
      <selection pane="bottomLeft"/>
    </sheetView>
  </sheetViews>
  <sheetFormatPr defaultRowHeight="15.75"/>
  <cols>
    <col min="1" max="1" width="34.42578125" style="5" bestFit="1" customWidth="1"/>
    <col min="2" max="2" width="17.5703125" style="5" bestFit="1" customWidth="1"/>
    <col min="3" max="3" width="10.42578125" style="5" bestFit="1" customWidth="1"/>
    <col min="4" max="4" width="24.7109375" style="5" bestFit="1" customWidth="1"/>
    <col min="5" max="5" width="18.140625" style="5" bestFit="1" customWidth="1"/>
    <col min="6" max="6" width="7.7109375" style="5" bestFit="1" customWidth="1"/>
    <col min="7" max="7" width="4.7109375" style="5" bestFit="1" customWidth="1"/>
    <col min="8" max="8" width="5.5703125" style="5" bestFit="1" customWidth="1"/>
    <col min="9" max="9" width="11.28515625" style="5" bestFit="1" customWidth="1"/>
    <col min="10" max="10" width="13.42578125" style="5" bestFit="1" customWidth="1"/>
    <col min="11" max="11" width="10.140625" style="5" bestFit="1" customWidth="1"/>
    <col min="12" max="12" width="11.28515625" style="5" bestFit="1" customWidth="1"/>
    <col min="13" max="13" width="55.42578125" style="5" bestFit="1" customWidth="1"/>
    <col min="14" max="16384" width="9.140625" style="5"/>
  </cols>
  <sheetData>
    <row r="1" spans="1:13" s="1" customFormat="1">
      <c r="A1" s="1" t="s">
        <v>0</v>
      </c>
      <c r="B1" s="1" t="s">
        <v>133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s="2" customFormat="1">
      <c r="A2" s="2" t="s">
        <v>138</v>
      </c>
      <c r="B2" s="2" t="s">
        <v>60</v>
      </c>
      <c r="C2" s="2">
        <v>93414</v>
      </c>
      <c r="D2" s="2" t="s">
        <v>84</v>
      </c>
      <c r="E2" s="2" t="s">
        <v>14</v>
      </c>
      <c r="F2" s="2" t="s">
        <v>40</v>
      </c>
      <c r="G2" s="4">
        <v>19</v>
      </c>
      <c r="H2" s="2">
        <v>1966</v>
      </c>
      <c r="I2" s="2">
        <v>78</v>
      </c>
      <c r="J2" s="2">
        <v>91</v>
      </c>
      <c r="M2" s="2" t="s">
        <v>85</v>
      </c>
    </row>
    <row r="3" spans="1:13" s="2" customFormat="1">
      <c r="A3" s="2" t="s">
        <v>137</v>
      </c>
      <c r="B3" s="2" t="s">
        <v>27</v>
      </c>
      <c r="C3" s="2">
        <v>10538</v>
      </c>
      <c r="D3" s="2" t="s">
        <v>110</v>
      </c>
      <c r="E3" s="2" t="s">
        <v>14</v>
      </c>
      <c r="F3" s="2" t="s">
        <v>40</v>
      </c>
      <c r="G3" s="2">
        <v>21</v>
      </c>
      <c r="H3" s="2">
        <v>1943</v>
      </c>
      <c r="I3" s="2">
        <v>80</v>
      </c>
      <c r="M3" s="2" t="s">
        <v>111</v>
      </c>
    </row>
    <row r="4" spans="1:13" s="2" customFormat="1">
      <c r="A4" s="2" t="s">
        <v>136</v>
      </c>
      <c r="B4" s="2" t="s">
        <v>23</v>
      </c>
      <c r="C4" s="2">
        <v>911571</v>
      </c>
      <c r="D4" s="2" t="s">
        <v>37</v>
      </c>
      <c r="E4" s="2" t="s">
        <v>14</v>
      </c>
      <c r="F4" s="2" t="s">
        <v>21</v>
      </c>
      <c r="G4" s="2">
        <v>1</v>
      </c>
      <c r="H4" s="2">
        <v>1976</v>
      </c>
      <c r="I4" s="2">
        <f>91+G4</f>
        <v>92</v>
      </c>
      <c r="J4" s="2">
        <v>61</v>
      </c>
      <c r="M4" s="2" t="s">
        <v>38</v>
      </c>
    </row>
    <row r="5" spans="1:13" s="2" customFormat="1">
      <c r="A5" s="2" t="s">
        <v>134</v>
      </c>
      <c r="B5" s="2" t="s">
        <v>12</v>
      </c>
      <c r="C5" s="2">
        <v>590194</v>
      </c>
      <c r="D5" s="2" t="s">
        <v>130</v>
      </c>
      <c r="E5" s="2" t="s">
        <v>14</v>
      </c>
      <c r="F5" s="2" t="s">
        <v>40</v>
      </c>
      <c r="G5" s="2">
        <v>30</v>
      </c>
      <c r="H5" s="2">
        <v>1996</v>
      </c>
      <c r="I5" s="2">
        <f>61+G5</f>
        <v>91</v>
      </c>
      <c r="M5" s="2" t="s">
        <v>131</v>
      </c>
    </row>
    <row r="6" spans="1:13" s="2" customFormat="1">
      <c r="A6" s="2" t="s">
        <v>134</v>
      </c>
      <c r="B6" s="2" t="s">
        <v>12</v>
      </c>
      <c r="C6" s="2">
        <v>590194</v>
      </c>
      <c r="D6" s="2" t="s">
        <v>130</v>
      </c>
      <c r="E6" s="2" t="s">
        <v>14</v>
      </c>
      <c r="F6" s="2" t="s">
        <v>40</v>
      </c>
      <c r="G6" s="2">
        <v>30</v>
      </c>
      <c r="H6" s="2">
        <v>1996</v>
      </c>
      <c r="I6" s="2">
        <f>61+G6</f>
        <v>91</v>
      </c>
      <c r="M6" s="2" t="s">
        <v>131</v>
      </c>
    </row>
    <row r="7" spans="1:13" s="2" customFormat="1">
      <c r="A7" s="2" t="s">
        <v>136</v>
      </c>
      <c r="B7" s="2" t="s">
        <v>23</v>
      </c>
      <c r="C7" s="2">
        <v>509449</v>
      </c>
      <c r="D7" s="2" t="s">
        <v>94</v>
      </c>
      <c r="E7" s="2" t="s">
        <v>14</v>
      </c>
      <c r="F7" s="2" t="s">
        <v>21</v>
      </c>
      <c r="G7" s="2">
        <v>9</v>
      </c>
      <c r="H7" s="2">
        <v>1910</v>
      </c>
      <c r="I7" s="2">
        <v>99</v>
      </c>
      <c r="M7" s="2" t="s">
        <v>95</v>
      </c>
    </row>
    <row r="8" spans="1:13" s="2" customFormat="1">
      <c r="A8" s="2" t="s">
        <v>134</v>
      </c>
      <c r="B8" s="2" t="s">
        <v>12</v>
      </c>
      <c r="C8" s="2">
        <v>253322</v>
      </c>
      <c r="D8" s="2" t="s">
        <v>94</v>
      </c>
      <c r="E8" s="2" t="s">
        <v>14</v>
      </c>
      <c r="F8" s="2" t="s">
        <v>21</v>
      </c>
      <c r="G8" s="2">
        <v>9</v>
      </c>
      <c r="H8" s="2">
        <v>1938</v>
      </c>
      <c r="I8" s="2">
        <v>99</v>
      </c>
      <c r="M8" s="2" t="s">
        <v>72</v>
      </c>
    </row>
    <row r="9" spans="1:13" s="2" customFormat="1">
      <c r="A9" s="2" t="s">
        <v>136</v>
      </c>
      <c r="B9" s="2" t="s">
        <v>23</v>
      </c>
      <c r="C9" s="2">
        <v>535208</v>
      </c>
      <c r="D9" s="2" t="s">
        <v>54</v>
      </c>
      <c r="E9" s="2" t="s">
        <v>14</v>
      </c>
      <c r="F9" s="2" t="s">
        <v>40</v>
      </c>
      <c r="G9" s="2">
        <v>20</v>
      </c>
      <c r="H9" s="2">
        <v>1959</v>
      </c>
      <c r="I9" s="2">
        <v>79</v>
      </c>
      <c r="J9" s="2">
        <v>290</v>
      </c>
      <c r="M9" s="2" t="s">
        <v>56</v>
      </c>
    </row>
    <row r="10" spans="1:13" s="2" customFormat="1">
      <c r="A10" s="2" t="s">
        <v>136</v>
      </c>
      <c r="B10" s="2" t="s">
        <v>23</v>
      </c>
      <c r="C10" s="2">
        <v>450353</v>
      </c>
      <c r="D10" s="2" t="s">
        <v>54</v>
      </c>
      <c r="E10" s="2" t="s">
        <v>14</v>
      </c>
      <c r="F10" s="2" t="s">
        <v>21</v>
      </c>
      <c r="G10" s="2">
        <v>18</v>
      </c>
      <c r="H10" s="2">
        <v>1959</v>
      </c>
      <c r="I10" s="2">
        <v>108</v>
      </c>
      <c r="M10" s="2" t="s">
        <v>115</v>
      </c>
    </row>
    <row r="11" spans="1:13" s="2" customFormat="1">
      <c r="A11" s="2" t="s">
        <v>136</v>
      </c>
      <c r="B11" s="2" t="s">
        <v>23</v>
      </c>
      <c r="C11" s="2">
        <v>450351</v>
      </c>
      <c r="D11" s="2" t="s">
        <v>54</v>
      </c>
      <c r="E11" s="2" t="s">
        <v>14</v>
      </c>
      <c r="F11" s="2" t="s">
        <v>21</v>
      </c>
      <c r="G11" s="2">
        <v>18</v>
      </c>
      <c r="H11" s="2">
        <v>1959</v>
      </c>
      <c r="I11" s="2">
        <v>108</v>
      </c>
      <c r="M11" s="2" t="s">
        <v>115</v>
      </c>
    </row>
    <row r="12" spans="1:13" s="2" customFormat="1">
      <c r="A12" s="2" t="s">
        <v>136</v>
      </c>
      <c r="B12" s="2" t="s">
        <v>23</v>
      </c>
      <c r="C12" s="2">
        <v>450353</v>
      </c>
      <c r="D12" s="2" t="s">
        <v>54</v>
      </c>
      <c r="E12" s="2" t="s">
        <v>14</v>
      </c>
      <c r="F12" s="2" t="s">
        <v>21</v>
      </c>
      <c r="G12" s="2">
        <v>18</v>
      </c>
      <c r="H12" s="2">
        <v>1959</v>
      </c>
      <c r="I12" s="2">
        <v>108</v>
      </c>
      <c r="M12" s="2" t="s">
        <v>115</v>
      </c>
    </row>
    <row r="13" spans="1:13" s="2" customFormat="1">
      <c r="A13" s="2" t="s">
        <v>136</v>
      </c>
      <c r="B13" s="2" t="s">
        <v>23</v>
      </c>
      <c r="C13" s="2">
        <v>450353</v>
      </c>
      <c r="D13" s="2" t="s">
        <v>54</v>
      </c>
      <c r="E13" s="2" t="s">
        <v>14</v>
      </c>
      <c r="F13" s="2" t="s">
        <v>21</v>
      </c>
      <c r="G13" s="2">
        <v>18</v>
      </c>
      <c r="H13" s="2">
        <v>1959</v>
      </c>
      <c r="I13" s="2">
        <v>108</v>
      </c>
      <c r="M13" s="2" t="s">
        <v>115</v>
      </c>
    </row>
    <row r="14" spans="1:13" s="2" customFormat="1">
      <c r="A14" s="2" t="s">
        <v>136</v>
      </c>
      <c r="B14" s="2" t="s">
        <v>23</v>
      </c>
      <c r="C14" s="2">
        <v>727955</v>
      </c>
      <c r="D14" s="2" t="s">
        <v>54</v>
      </c>
      <c r="E14" s="2" t="s">
        <v>14</v>
      </c>
      <c r="F14" s="2" t="s">
        <v>21</v>
      </c>
      <c r="G14" s="2">
        <v>10</v>
      </c>
      <c r="H14" s="2">
        <v>1967</v>
      </c>
      <c r="I14" s="2">
        <v>100</v>
      </c>
      <c r="J14" s="2">
        <v>267</v>
      </c>
      <c r="M14" s="2" t="s">
        <v>55</v>
      </c>
    </row>
    <row r="15" spans="1:13" s="2" customFormat="1">
      <c r="A15" s="2" t="s">
        <v>136</v>
      </c>
      <c r="B15" s="2" t="s">
        <v>23</v>
      </c>
      <c r="C15" s="2">
        <v>727955</v>
      </c>
      <c r="D15" s="2" t="s">
        <v>54</v>
      </c>
      <c r="E15" s="2" t="s">
        <v>14</v>
      </c>
      <c r="F15" s="2" t="s">
        <v>21</v>
      </c>
      <c r="G15" s="2">
        <v>10</v>
      </c>
      <c r="H15" s="2">
        <v>1967</v>
      </c>
      <c r="I15" s="2">
        <v>100</v>
      </c>
      <c r="J15" s="2">
        <v>267</v>
      </c>
      <c r="M15" s="2" t="s">
        <v>55</v>
      </c>
    </row>
    <row r="16" spans="1:13" s="2" customFormat="1">
      <c r="A16" s="2" t="s">
        <v>136</v>
      </c>
      <c r="B16" s="2" t="s">
        <v>23</v>
      </c>
      <c r="C16" s="2">
        <v>161273</v>
      </c>
      <c r="D16" s="2" t="s">
        <v>61</v>
      </c>
      <c r="E16" s="2" t="s">
        <v>14</v>
      </c>
      <c r="F16" s="2" t="s">
        <v>15</v>
      </c>
      <c r="G16" s="2">
        <v>9</v>
      </c>
      <c r="H16" s="2">
        <v>1926</v>
      </c>
      <c r="I16" s="2">
        <v>129</v>
      </c>
      <c r="J16" s="2">
        <v>853</v>
      </c>
      <c r="M16" s="2" t="s">
        <v>75</v>
      </c>
    </row>
    <row r="17" spans="1:13" s="2" customFormat="1">
      <c r="A17" s="2" t="s">
        <v>138</v>
      </c>
      <c r="B17" s="2" t="s">
        <v>60</v>
      </c>
      <c r="C17" s="2">
        <v>590</v>
      </c>
      <c r="D17" s="2" t="s">
        <v>61</v>
      </c>
      <c r="E17" s="2" t="s">
        <v>14</v>
      </c>
      <c r="F17" s="2" t="s">
        <v>15</v>
      </c>
      <c r="G17" s="2">
        <v>23</v>
      </c>
      <c r="H17" s="2">
        <v>1934</v>
      </c>
      <c r="I17" s="2">
        <v>143</v>
      </c>
      <c r="J17" s="2">
        <v>366</v>
      </c>
      <c r="M17" s="2" t="s">
        <v>62</v>
      </c>
    </row>
    <row r="18" spans="1:13" s="2" customFormat="1">
      <c r="A18" s="2" t="s">
        <v>136</v>
      </c>
      <c r="B18" s="2" t="s">
        <v>23</v>
      </c>
      <c r="C18" s="2">
        <v>589102</v>
      </c>
      <c r="D18" s="2" t="s">
        <v>77</v>
      </c>
      <c r="E18" s="2" t="s">
        <v>14</v>
      </c>
      <c r="F18" s="2" t="s">
        <v>40</v>
      </c>
      <c r="G18" s="2">
        <v>16</v>
      </c>
      <c r="H18" s="2">
        <v>1956</v>
      </c>
      <c r="I18" s="2">
        <f>61+G18</f>
        <v>77</v>
      </c>
      <c r="J18" s="2">
        <v>1128</v>
      </c>
      <c r="M18" s="2" t="s">
        <v>56</v>
      </c>
    </row>
    <row r="19" spans="1:13" s="2" customFormat="1">
      <c r="A19" s="2" t="s">
        <v>136</v>
      </c>
      <c r="B19" s="2" t="s">
        <v>23</v>
      </c>
      <c r="C19" s="2">
        <v>589102</v>
      </c>
      <c r="D19" s="2" t="s">
        <v>77</v>
      </c>
      <c r="E19" s="2" t="s">
        <v>14</v>
      </c>
      <c r="F19" s="2" t="s">
        <v>40</v>
      </c>
      <c r="G19" s="2">
        <v>16</v>
      </c>
      <c r="H19" s="2">
        <v>1956</v>
      </c>
      <c r="I19" s="2">
        <f>61+G19</f>
        <v>77</v>
      </c>
      <c r="J19" s="2">
        <v>1128</v>
      </c>
      <c r="M19" s="2" t="s">
        <v>56</v>
      </c>
    </row>
    <row r="20" spans="1:13" s="2" customFormat="1">
      <c r="A20" s="2" t="s">
        <v>138</v>
      </c>
      <c r="B20" s="2" t="s">
        <v>60</v>
      </c>
      <c r="C20" s="2">
        <v>14287</v>
      </c>
      <c r="D20" s="2" t="s">
        <v>74</v>
      </c>
      <c r="E20" s="2" t="s">
        <v>14</v>
      </c>
      <c r="F20" s="2" t="s">
        <v>40</v>
      </c>
      <c r="G20" s="2">
        <v>10</v>
      </c>
      <c r="H20" s="2">
        <v>1954</v>
      </c>
      <c r="I20" s="2">
        <v>69</v>
      </c>
      <c r="M20" s="2" t="s">
        <v>68</v>
      </c>
    </row>
    <row r="21" spans="1:13" s="2" customFormat="1">
      <c r="A21" s="2" t="s">
        <v>136</v>
      </c>
      <c r="B21" s="2" t="s">
        <v>23</v>
      </c>
      <c r="C21" s="2">
        <v>590461</v>
      </c>
      <c r="D21" s="2" t="s">
        <v>65</v>
      </c>
      <c r="E21" s="2" t="s">
        <v>67</v>
      </c>
      <c r="F21" s="2" t="s">
        <v>40</v>
      </c>
      <c r="G21" s="2">
        <v>23</v>
      </c>
      <c r="H21" s="2">
        <v>1956</v>
      </c>
      <c r="I21" s="2">
        <v>84</v>
      </c>
      <c r="J21" s="2">
        <v>678</v>
      </c>
      <c r="M21" s="2" t="s">
        <v>56</v>
      </c>
    </row>
    <row r="22" spans="1:13" s="2" customFormat="1">
      <c r="A22" s="2" t="s">
        <v>136</v>
      </c>
      <c r="B22" s="2" t="s">
        <v>23</v>
      </c>
      <c r="C22" s="2">
        <v>590461</v>
      </c>
      <c r="D22" s="2" t="s">
        <v>65</v>
      </c>
      <c r="E22" s="2" t="s">
        <v>67</v>
      </c>
      <c r="F22" s="2" t="s">
        <v>40</v>
      </c>
      <c r="G22" s="2">
        <v>23</v>
      </c>
      <c r="H22" s="2">
        <v>1956</v>
      </c>
      <c r="I22" s="2">
        <v>84</v>
      </c>
      <c r="J22" s="2">
        <v>678</v>
      </c>
      <c r="M22" s="2" t="s">
        <v>56</v>
      </c>
    </row>
    <row r="23" spans="1:13" s="2" customFormat="1">
      <c r="A23" s="2" t="s">
        <v>136</v>
      </c>
      <c r="B23" s="2" t="s">
        <v>23</v>
      </c>
      <c r="C23" s="2">
        <v>590461</v>
      </c>
      <c r="D23" s="2" t="s">
        <v>65</v>
      </c>
      <c r="E23" s="2" t="s">
        <v>14</v>
      </c>
      <c r="F23" s="2" t="s">
        <v>40</v>
      </c>
      <c r="G23" s="2">
        <v>23</v>
      </c>
      <c r="H23" s="2">
        <v>1956</v>
      </c>
      <c r="I23" s="2">
        <f t="shared" ref="I23:I29" si="0">61+G23</f>
        <v>84</v>
      </c>
      <c r="J23" s="2">
        <v>678</v>
      </c>
      <c r="M23" s="2" t="s">
        <v>56</v>
      </c>
    </row>
    <row r="24" spans="1:13" s="2" customFormat="1">
      <c r="A24" s="2" t="s">
        <v>136</v>
      </c>
      <c r="B24" s="2" t="s">
        <v>23</v>
      </c>
      <c r="C24" s="2">
        <v>415031</v>
      </c>
      <c r="D24" s="2" t="s">
        <v>65</v>
      </c>
      <c r="E24" s="2" t="s">
        <v>14</v>
      </c>
      <c r="F24" s="2" t="s">
        <v>40</v>
      </c>
      <c r="G24" s="2">
        <v>23</v>
      </c>
      <c r="H24" s="2">
        <v>1956</v>
      </c>
      <c r="I24" s="2">
        <f t="shared" si="0"/>
        <v>84</v>
      </c>
      <c r="J24" s="2">
        <v>678</v>
      </c>
      <c r="M24" s="2" t="s">
        <v>56</v>
      </c>
    </row>
    <row r="25" spans="1:13" s="2" customFormat="1">
      <c r="A25" s="2" t="s">
        <v>136</v>
      </c>
      <c r="B25" s="2" t="s">
        <v>23</v>
      </c>
      <c r="C25" s="2">
        <v>415031</v>
      </c>
      <c r="D25" s="2" t="s">
        <v>65</v>
      </c>
      <c r="E25" s="2" t="s">
        <v>14</v>
      </c>
      <c r="F25" s="2" t="s">
        <v>40</v>
      </c>
      <c r="G25" s="2">
        <v>23</v>
      </c>
      <c r="H25" s="2">
        <v>1956</v>
      </c>
      <c r="I25" s="2">
        <f t="shared" si="0"/>
        <v>84</v>
      </c>
      <c r="J25" s="2">
        <v>678</v>
      </c>
      <c r="M25" s="2" t="s">
        <v>56</v>
      </c>
    </row>
    <row r="26" spans="1:13" s="2" customFormat="1">
      <c r="A26" s="2" t="s">
        <v>136</v>
      </c>
      <c r="B26" s="2" t="s">
        <v>23</v>
      </c>
      <c r="C26" s="2">
        <v>415031</v>
      </c>
      <c r="D26" s="2" t="s">
        <v>65</v>
      </c>
      <c r="E26" s="2" t="s">
        <v>14</v>
      </c>
      <c r="F26" s="2" t="s">
        <v>40</v>
      </c>
      <c r="G26" s="2">
        <v>23</v>
      </c>
      <c r="H26" s="2">
        <v>1956</v>
      </c>
      <c r="I26" s="2">
        <f t="shared" si="0"/>
        <v>84</v>
      </c>
      <c r="J26" s="2">
        <v>678</v>
      </c>
      <c r="M26" s="2" t="s">
        <v>56</v>
      </c>
    </row>
    <row r="27" spans="1:13" s="2" customFormat="1">
      <c r="A27" s="2" t="s">
        <v>136</v>
      </c>
      <c r="B27" s="2" t="s">
        <v>23</v>
      </c>
      <c r="C27" s="2">
        <v>590461</v>
      </c>
      <c r="D27" s="2" t="s">
        <v>65</v>
      </c>
      <c r="E27" s="2" t="s">
        <v>14</v>
      </c>
      <c r="F27" s="2" t="s">
        <v>40</v>
      </c>
      <c r="G27" s="2">
        <v>23</v>
      </c>
      <c r="H27" s="2">
        <v>1956</v>
      </c>
      <c r="I27" s="2">
        <f t="shared" si="0"/>
        <v>84</v>
      </c>
      <c r="J27" s="2">
        <v>678</v>
      </c>
      <c r="M27" s="2" t="s">
        <v>56</v>
      </c>
    </row>
    <row r="28" spans="1:13" s="2" customFormat="1">
      <c r="A28" s="2" t="s">
        <v>136</v>
      </c>
      <c r="B28" s="2" t="s">
        <v>23</v>
      </c>
      <c r="C28" s="2">
        <v>590461</v>
      </c>
      <c r="D28" s="2" t="s">
        <v>65</v>
      </c>
      <c r="E28" s="2" t="s">
        <v>14</v>
      </c>
      <c r="F28" s="2" t="s">
        <v>40</v>
      </c>
      <c r="G28" s="2">
        <v>23</v>
      </c>
      <c r="H28" s="2">
        <v>1956</v>
      </c>
      <c r="I28" s="2">
        <f t="shared" si="0"/>
        <v>84</v>
      </c>
      <c r="J28" s="2">
        <v>678</v>
      </c>
      <c r="M28" s="2" t="s">
        <v>56</v>
      </c>
    </row>
    <row r="29" spans="1:13" s="2" customFormat="1">
      <c r="A29" s="2" t="s">
        <v>134</v>
      </c>
      <c r="B29" s="2" t="s">
        <v>12</v>
      </c>
      <c r="C29" s="2">
        <v>652113</v>
      </c>
      <c r="D29" s="2" t="s">
        <v>65</v>
      </c>
      <c r="E29" s="2" t="s">
        <v>14</v>
      </c>
      <c r="F29" s="2" t="s">
        <v>40</v>
      </c>
      <c r="G29" s="2">
        <v>29</v>
      </c>
      <c r="H29" s="2">
        <v>1956</v>
      </c>
      <c r="I29" s="2">
        <f t="shared" si="0"/>
        <v>90</v>
      </c>
      <c r="J29" s="2">
        <v>488</v>
      </c>
      <c r="M29" s="2" t="s">
        <v>71</v>
      </c>
    </row>
    <row r="30" spans="1:13" s="2" customFormat="1">
      <c r="A30" s="2" t="s">
        <v>138</v>
      </c>
      <c r="B30" s="2" t="s">
        <v>60</v>
      </c>
      <c r="C30" s="2">
        <v>22035</v>
      </c>
      <c r="D30" s="2" t="s">
        <v>65</v>
      </c>
      <c r="E30" s="2" t="s">
        <v>67</v>
      </c>
      <c r="F30" s="2" t="s">
        <v>40</v>
      </c>
      <c r="G30" s="2">
        <v>25</v>
      </c>
      <c r="H30" s="2">
        <v>1958</v>
      </c>
      <c r="I30" s="2">
        <v>84</v>
      </c>
      <c r="J30" s="2">
        <v>792</v>
      </c>
      <c r="M30" s="2" t="s">
        <v>68</v>
      </c>
    </row>
    <row r="31" spans="1:13" s="2" customFormat="1">
      <c r="A31" s="2" t="s">
        <v>138</v>
      </c>
      <c r="B31" s="2" t="s">
        <v>60</v>
      </c>
      <c r="C31" s="2">
        <v>22035</v>
      </c>
      <c r="D31" s="2" t="s">
        <v>65</v>
      </c>
      <c r="E31" s="2" t="s">
        <v>67</v>
      </c>
      <c r="F31" s="2" t="s">
        <v>40</v>
      </c>
      <c r="G31" s="2">
        <v>25</v>
      </c>
      <c r="H31" s="2">
        <v>1958</v>
      </c>
      <c r="I31" s="2">
        <v>84</v>
      </c>
      <c r="J31" s="2">
        <v>792</v>
      </c>
      <c r="M31" s="2" t="s">
        <v>68</v>
      </c>
    </row>
    <row r="32" spans="1:13" s="2" customFormat="1">
      <c r="A32" s="2" t="s">
        <v>138</v>
      </c>
      <c r="B32" s="2" t="s">
        <v>60</v>
      </c>
      <c r="C32" s="2">
        <v>22035</v>
      </c>
      <c r="D32" s="2" t="s">
        <v>74</v>
      </c>
      <c r="E32" s="2" t="s">
        <v>14</v>
      </c>
      <c r="F32" s="2" t="s">
        <v>40</v>
      </c>
      <c r="G32" s="2">
        <v>25</v>
      </c>
      <c r="H32" s="2">
        <v>1958</v>
      </c>
      <c r="I32" s="2">
        <v>84</v>
      </c>
      <c r="J32" s="2">
        <v>792</v>
      </c>
      <c r="M32" s="2" t="s">
        <v>68</v>
      </c>
    </row>
    <row r="33" spans="1:13" s="2" customFormat="1">
      <c r="A33" s="2" t="s">
        <v>136</v>
      </c>
      <c r="B33" s="2" t="s">
        <v>23</v>
      </c>
      <c r="C33" s="2">
        <v>450615</v>
      </c>
      <c r="D33" s="2" t="s">
        <v>65</v>
      </c>
      <c r="E33" s="2" t="s">
        <v>14</v>
      </c>
      <c r="F33" s="2" t="s">
        <v>40</v>
      </c>
      <c r="G33" s="2">
        <v>29</v>
      </c>
      <c r="H33" s="2">
        <v>1958</v>
      </c>
      <c r="I33" s="2">
        <v>88</v>
      </c>
      <c r="M33" s="2" t="s">
        <v>115</v>
      </c>
    </row>
    <row r="34" spans="1:13" s="2" customFormat="1">
      <c r="A34" s="2" t="s">
        <v>136</v>
      </c>
      <c r="B34" s="2" t="s">
        <v>23</v>
      </c>
      <c r="C34" s="2">
        <v>450636</v>
      </c>
      <c r="D34" s="2" t="s">
        <v>65</v>
      </c>
      <c r="E34" s="2" t="s">
        <v>14</v>
      </c>
      <c r="F34" s="2" t="s">
        <v>40</v>
      </c>
      <c r="G34" s="2">
        <v>25</v>
      </c>
      <c r="H34" s="2">
        <v>1959</v>
      </c>
      <c r="I34" s="2">
        <v>84</v>
      </c>
      <c r="M34" s="2" t="s">
        <v>115</v>
      </c>
    </row>
    <row r="35" spans="1:13" s="2" customFormat="1">
      <c r="A35" s="2" t="s">
        <v>136</v>
      </c>
      <c r="B35" s="2" t="s">
        <v>23</v>
      </c>
      <c r="C35" s="2">
        <v>486945</v>
      </c>
      <c r="D35" s="2" t="s">
        <v>65</v>
      </c>
      <c r="E35" s="2" t="s">
        <v>14</v>
      </c>
      <c r="F35" s="2" t="s">
        <v>21</v>
      </c>
      <c r="G35" s="2">
        <v>6</v>
      </c>
      <c r="H35" s="2">
        <v>1961</v>
      </c>
      <c r="I35" s="2">
        <v>96</v>
      </c>
      <c r="J35" s="2">
        <v>594</v>
      </c>
      <c r="M35" s="2" t="s">
        <v>56</v>
      </c>
    </row>
    <row r="36" spans="1:13" s="2" customFormat="1">
      <c r="A36" s="2" t="s">
        <v>136</v>
      </c>
      <c r="B36" s="2" t="s">
        <v>23</v>
      </c>
      <c r="C36" s="2">
        <v>535271</v>
      </c>
      <c r="D36" s="2" t="s">
        <v>65</v>
      </c>
      <c r="E36" s="2" t="s">
        <v>14</v>
      </c>
      <c r="F36" s="2" t="s">
        <v>21</v>
      </c>
      <c r="G36" s="2">
        <v>6</v>
      </c>
      <c r="H36" s="2">
        <v>1961</v>
      </c>
      <c r="I36" s="2">
        <v>96</v>
      </c>
      <c r="J36" s="2">
        <v>594</v>
      </c>
      <c r="M36" s="2" t="s">
        <v>56</v>
      </c>
    </row>
    <row r="37" spans="1:13" s="2" customFormat="1">
      <c r="A37" s="2" t="s">
        <v>136</v>
      </c>
      <c r="B37" s="2" t="s">
        <v>23</v>
      </c>
      <c r="C37" s="2">
        <v>535271</v>
      </c>
      <c r="D37" s="2" t="s">
        <v>65</v>
      </c>
      <c r="E37" s="2" t="s">
        <v>14</v>
      </c>
      <c r="F37" s="2" t="s">
        <v>21</v>
      </c>
      <c r="G37" s="2">
        <v>6</v>
      </c>
      <c r="H37" s="2">
        <v>1961</v>
      </c>
      <c r="I37" s="2">
        <v>96</v>
      </c>
      <c r="J37" s="2">
        <v>594</v>
      </c>
      <c r="M37" s="2" t="s">
        <v>56</v>
      </c>
    </row>
    <row r="38" spans="1:13" s="2" customFormat="1">
      <c r="A38" s="2" t="s">
        <v>136</v>
      </c>
      <c r="B38" s="2" t="s">
        <v>23</v>
      </c>
      <c r="C38" s="2">
        <v>535271</v>
      </c>
      <c r="D38" s="2" t="s">
        <v>65</v>
      </c>
      <c r="E38" s="2" t="s">
        <v>14</v>
      </c>
      <c r="F38" s="2" t="s">
        <v>21</v>
      </c>
      <c r="G38" s="2">
        <v>6</v>
      </c>
      <c r="H38" s="2">
        <v>1961</v>
      </c>
      <c r="I38" s="2">
        <v>96</v>
      </c>
      <c r="J38" s="2">
        <v>594</v>
      </c>
      <c r="M38" s="2" t="s">
        <v>56</v>
      </c>
    </row>
    <row r="39" spans="1:13" s="2" customFormat="1">
      <c r="A39" s="2" t="s">
        <v>136</v>
      </c>
      <c r="B39" s="2" t="s">
        <v>23</v>
      </c>
      <c r="C39" s="2">
        <v>590444</v>
      </c>
      <c r="D39" s="2" t="s">
        <v>65</v>
      </c>
      <c r="E39" s="2" t="s">
        <v>14</v>
      </c>
      <c r="F39" s="2" t="s">
        <v>21</v>
      </c>
      <c r="G39" s="2">
        <v>6</v>
      </c>
      <c r="H39" s="2">
        <v>1961</v>
      </c>
      <c r="I39" s="2">
        <v>96</v>
      </c>
      <c r="J39" s="2">
        <v>594</v>
      </c>
      <c r="M39" s="2" t="s">
        <v>56</v>
      </c>
    </row>
    <row r="40" spans="1:13" s="2" customFormat="1">
      <c r="A40" s="2" t="s">
        <v>136</v>
      </c>
      <c r="B40" s="2" t="s">
        <v>23</v>
      </c>
      <c r="C40" s="2">
        <v>590444</v>
      </c>
      <c r="D40" s="2" t="s">
        <v>65</v>
      </c>
      <c r="E40" s="2" t="s">
        <v>14</v>
      </c>
      <c r="F40" s="2" t="s">
        <v>21</v>
      </c>
      <c r="G40" s="2">
        <v>6</v>
      </c>
      <c r="H40" s="2">
        <v>1961</v>
      </c>
      <c r="I40" s="2">
        <v>96</v>
      </c>
      <c r="J40" s="2">
        <v>594</v>
      </c>
      <c r="M40" s="2" t="s">
        <v>56</v>
      </c>
    </row>
    <row r="41" spans="1:13" s="2" customFormat="1">
      <c r="A41" s="2" t="s">
        <v>136</v>
      </c>
      <c r="B41" s="2" t="s">
        <v>23</v>
      </c>
      <c r="C41" s="2">
        <v>535275</v>
      </c>
      <c r="D41" s="2" t="s">
        <v>65</v>
      </c>
      <c r="E41" s="2" t="s">
        <v>14</v>
      </c>
      <c r="F41" s="2" t="s">
        <v>21</v>
      </c>
      <c r="G41" s="2">
        <v>1</v>
      </c>
      <c r="H41" s="2">
        <v>1962</v>
      </c>
      <c r="I41" s="2">
        <v>91</v>
      </c>
      <c r="J41" s="2">
        <v>884</v>
      </c>
      <c r="M41" s="2" t="s">
        <v>56</v>
      </c>
    </row>
    <row r="42" spans="1:13" s="2" customFormat="1">
      <c r="A42" s="2" t="s">
        <v>136</v>
      </c>
      <c r="B42" s="2" t="s">
        <v>23</v>
      </c>
      <c r="C42" s="2">
        <v>590443</v>
      </c>
      <c r="D42" s="2" t="s">
        <v>65</v>
      </c>
      <c r="E42" s="2" t="s">
        <v>14</v>
      </c>
      <c r="F42" s="2" t="s">
        <v>21</v>
      </c>
      <c r="G42" s="2">
        <v>1</v>
      </c>
      <c r="H42" s="2">
        <v>1962</v>
      </c>
      <c r="I42" s="2">
        <v>91</v>
      </c>
      <c r="J42" s="2">
        <v>884</v>
      </c>
      <c r="M42" s="2" t="s">
        <v>56</v>
      </c>
    </row>
    <row r="43" spans="1:13" s="2" customFormat="1">
      <c r="A43" s="2" t="s">
        <v>136</v>
      </c>
      <c r="B43" s="2" t="s">
        <v>23</v>
      </c>
      <c r="C43" s="2">
        <v>535275</v>
      </c>
      <c r="D43" s="2" t="s">
        <v>65</v>
      </c>
      <c r="E43" s="2" t="s">
        <v>14</v>
      </c>
      <c r="F43" s="2" t="s">
        <v>21</v>
      </c>
      <c r="G43" s="2">
        <v>1</v>
      </c>
      <c r="H43" s="2">
        <v>1962</v>
      </c>
      <c r="I43" s="2">
        <v>91</v>
      </c>
      <c r="J43" s="2">
        <v>884</v>
      </c>
      <c r="M43" s="2" t="s">
        <v>56</v>
      </c>
    </row>
    <row r="44" spans="1:13" s="2" customFormat="1" ht="15.75" customHeight="1">
      <c r="A44" s="2" t="s">
        <v>136</v>
      </c>
      <c r="B44" s="2" t="s">
        <v>23</v>
      </c>
      <c r="C44" s="2">
        <v>535275</v>
      </c>
      <c r="D44" s="2" t="s">
        <v>65</v>
      </c>
      <c r="E44" s="2" t="s">
        <v>14</v>
      </c>
      <c r="F44" s="2" t="s">
        <v>21</v>
      </c>
      <c r="G44" s="2">
        <v>1</v>
      </c>
      <c r="H44" s="2">
        <v>1962</v>
      </c>
      <c r="I44" s="2">
        <v>91</v>
      </c>
      <c r="J44" s="2">
        <v>884</v>
      </c>
      <c r="M44" s="2" t="s">
        <v>56</v>
      </c>
    </row>
    <row r="45" spans="1:13" s="2" customFormat="1" ht="15.75" customHeight="1">
      <c r="A45" s="2" t="s">
        <v>136</v>
      </c>
      <c r="B45" s="2" t="s">
        <v>23</v>
      </c>
      <c r="C45" s="2">
        <v>535275</v>
      </c>
      <c r="D45" s="2" t="s">
        <v>65</v>
      </c>
      <c r="E45" s="2" t="s">
        <v>14</v>
      </c>
      <c r="F45" s="2" t="s">
        <v>21</v>
      </c>
      <c r="G45" s="2">
        <v>1</v>
      </c>
      <c r="H45" s="2">
        <v>1962</v>
      </c>
      <c r="I45" s="2">
        <v>91</v>
      </c>
      <c r="J45" s="2">
        <v>884</v>
      </c>
      <c r="M45" s="2" t="s">
        <v>56</v>
      </c>
    </row>
    <row r="46" spans="1:13" s="2" customFormat="1">
      <c r="A46" s="2" t="s">
        <v>136</v>
      </c>
      <c r="B46" s="2" t="s">
        <v>23</v>
      </c>
      <c r="C46" s="2">
        <v>535275</v>
      </c>
      <c r="D46" s="2" t="s">
        <v>65</v>
      </c>
      <c r="E46" s="2" t="s">
        <v>14</v>
      </c>
      <c r="F46" s="2" t="s">
        <v>21</v>
      </c>
      <c r="G46" s="2">
        <v>1</v>
      </c>
      <c r="H46" s="2">
        <v>1962</v>
      </c>
      <c r="I46" s="2">
        <v>91</v>
      </c>
      <c r="J46" s="2">
        <v>884</v>
      </c>
      <c r="M46" s="2" t="s">
        <v>56</v>
      </c>
    </row>
    <row r="47" spans="1:13" s="2" customFormat="1">
      <c r="A47" s="2" t="s">
        <v>136</v>
      </c>
      <c r="B47" s="2" t="s">
        <v>23</v>
      </c>
      <c r="C47" s="2">
        <v>590443</v>
      </c>
      <c r="D47" s="2" t="s">
        <v>65</v>
      </c>
      <c r="E47" s="2" t="s">
        <v>14</v>
      </c>
      <c r="F47" s="2" t="s">
        <v>21</v>
      </c>
      <c r="G47" s="2">
        <v>1</v>
      </c>
      <c r="H47" s="2">
        <v>1962</v>
      </c>
      <c r="I47" s="2">
        <v>91</v>
      </c>
      <c r="J47" s="2">
        <v>884</v>
      </c>
      <c r="M47" s="2" t="s">
        <v>56</v>
      </c>
    </row>
    <row r="48" spans="1:13" s="2" customFormat="1" ht="15.75" customHeight="1">
      <c r="A48" s="2" t="s">
        <v>136</v>
      </c>
      <c r="B48" s="2" t="s">
        <v>23</v>
      </c>
      <c r="C48" s="2">
        <v>590443</v>
      </c>
      <c r="D48" s="2" t="s">
        <v>65</v>
      </c>
      <c r="E48" s="2" t="s">
        <v>67</v>
      </c>
      <c r="F48" s="2" t="s">
        <v>21</v>
      </c>
      <c r="G48" s="2">
        <v>1</v>
      </c>
      <c r="H48" s="2">
        <v>1962</v>
      </c>
      <c r="I48" s="2">
        <v>91</v>
      </c>
      <c r="J48" s="2">
        <v>884</v>
      </c>
      <c r="M48" s="2" t="s">
        <v>56</v>
      </c>
    </row>
    <row r="49" spans="1:13" s="2" customFormat="1" ht="15.75" customHeight="1">
      <c r="A49" s="2" t="s">
        <v>136</v>
      </c>
      <c r="B49" s="2" t="s">
        <v>23</v>
      </c>
      <c r="C49" s="2">
        <v>590443</v>
      </c>
      <c r="D49" s="2" t="s">
        <v>65</v>
      </c>
      <c r="E49" s="2" t="s">
        <v>14</v>
      </c>
      <c r="F49" s="2" t="s">
        <v>21</v>
      </c>
      <c r="G49" s="2">
        <v>1</v>
      </c>
      <c r="H49" s="2">
        <v>1962</v>
      </c>
      <c r="I49" s="2">
        <v>91</v>
      </c>
      <c r="J49" s="2">
        <v>884</v>
      </c>
      <c r="M49" s="2" t="s">
        <v>56</v>
      </c>
    </row>
    <row r="50" spans="1:13" s="2" customFormat="1">
      <c r="A50" s="2" t="s">
        <v>136</v>
      </c>
      <c r="B50" s="2" t="s">
        <v>23</v>
      </c>
      <c r="C50" s="2">
        <v>535275</v>
      </c>
      <c r="D50" s="2" t="s">
        <v>65</v>
      </c>
      <c r="E50" s="2" t="s">
        <v>14</v>
      </c>
      <c r="F50" s="2" t="s">
        <v>21</v>
      </c>
      <c r="G50" s="2">
        <v>1</v>
      </c>
      <c r="H50" s="2">
        <v>1962</v>
      </c>
      <c r="I50" s="2">
        <v>91</v>
      </c>
      <c r="J50" s="2">
        <v>884</v>
      </c>
      <c r="M50" s="2" t="s">
        <v>56</v>
      </c>
    </row>
    <row r="51" spans="1:13" s="2" customFormat="1">
      <c r="A51" s="2" t="s">
        <v>136</v>
      </c>
      <c r="B51" s="2" t="s">
        <v>23</v>
      </c>
      <c r="C51" s="2">
        <v>590443</v>
      </c>
      <c r="D51" s="2" t="s">
        <v>65</v>
      </c>
      <c r="E51" s="2" t="s">
        <v>14</v>
      </c>
      <c r="F51" s="2" t="s">
        <v>21</v>
      </c>
      <c r="G51" s="2">
        <v>1</v>
      </c>
      <c r="H51" s="2">
        <v>1962</v>
      </c>
      <c r="I51" s="2">
        <v>91</v>
      </c>
      <c r="J51" s="2">
        <v>884</v>
      </c>
      <c r="M51" s="2" t="s">
        <v>56</v>
      </c>
    </row>
    <row r="52" spans="1:13" s="2" customFormat="1">
      <c r="A52" s="2" t="s">
        <v>136</v>
      </c>
      <c r="B52" s="2" t="s">
        <v>23</v>
      </c>
      <c r="C52" s="2">
        <v>535282</v>
      </c>
      <c r="D52" s="2" t="s">
        <v>65</v>
      </c>
      <c r="E52" s="2" t="s">
        <v>67</v>
      </c>
      <c r="F52" s="2" t="s">
        <v>15</v>
      </c>
      <c r="G52" s="2">
        <v>1</v>
      </c>
      <c r="H52" s="2">
        <v>1962</v>
      </c>
      <c r="I52" s="2">
        <v>121</v>
      </c>
      <c r="J52" s="2">
        <v>305</v>
      </c>
      <c r="M52" s="2" t="s">
        <v>56</v>
      </c>
    </row>
    <row r="53" spans="1:13" s="2" customFormat="1">
      <c r="A53" s="2" t="s">
        <v>136</v>
      </c>
      <c r="B53" s="2" t="s">
        <v>23</v>
      </c>
      <c r="C53" s="2">
        <v>535283</v>
      </c>
      <c r="D53" s="2" t="s">
        <v>65</v>
      </c>
      <c r="E53" s="2" t="s">
        <v>14</v>
      </c>
      <c r="F53" s="2" t="s">
        <v>17</v>
      </c>
      <c r="G53" s="2">
        <v>1</v>
      </c>
      <c r="H53" s="2">
        <v>1962</v>
      </c>
      <c r="I53" s="2">
        <v>152</v>
      </c>
      <c r="J53" s="2">
        <v>1173</v>
      </c>
      <c r="M53" s="2" t="s">
        <v>56</v>
      </c>
    </row>
    <row r="54" spans="1:13" s="2" customFormat="1">
      <c r="A54" s="2" t="s">
        <v>136</v>
      </c>
      <c r="B54" s="2" t="s">
        <v>23</v>
      </c>
      <c r="C54" s="2">
        <v>590453</v>
      </c>
      <c r="D54" s="2" t="s">
        <v>65</v>
      </c>
      <c r="E54" s="2" t="s">
        <v>14</v>
      </c>
      <c r="F54" s="2" t="s">
        <v>17</v>
      </c>
      <c r="G54" s="2">
        <v>1</v>
      </c>
      <c r="H54" s="2">
        <v>1962</v>
      </c>
      <c r="I54" s="2">
        <v>152</v>
      </c>
      <c r="J54" s="2">
        <v>1173</v>
      </c>
      <c r="M54" s="2" t="s">
        <v>56</v>
      </c>
    </row>
    <row r="55" spans="1:13" s="2" customFormat="1">
      <c r="A55" s="2" t="s">
        <v>136</v>
      </c>
      <c r="B55" s="2" t="s">
        <v>23</v>
      </c>
      <c r="C55" s="2">
        <v>535760</v>
      </c>
      <c r="D55" s="2" t="s">
        <v>65</v>
      </c>
      <c r="E55" s="2" t="s">
        <v>14</v>
      </c>
      <c r="F55" s="2" t="s">
        <v>21</v>
      </c>
      <c r="G55" s="2">
        <v>18</v>
      </c>
      <c r="H55" s="2">
        <v>1963</v>
      </c>
      <c r="I55" s="2">
        <v>108</v>
      </c>
      <c r="J55" s="2">
        <v>594</v>
      </c>
      <c r="M55" s="2" t="s">
        <v>56</v>
      </c>
    </row>
    <row r="56" spans="1:13" s="2" customFormat="1">
      <c r="A56" s="2" t="s">
        <v>136</v>
      </c>
      <c r="B56" s="2" t="s">
        <v>23</v>
      </c>
      <c r="C56" s="2">
        <v>535760</v>
      </c>
      <c r="D56" s="2" t="s">
        <v>65</v>
      </c>
      <c r="E56" s="2" t="s">
        <v>14</v>
      </c>
      <c r="F56" s="2" t="s">
        <v>21</v>
      </c>
      <c r="G56" s="2">
        <v>18</v>
      </c>
      <c r="H56" s="2">
        <v>1963</v>
      </c>
      <c r="I56" s="2">
        <v>108</v>
      </c>
      <c r="J56" s="2">
        <v>594</v>
      </c>
      <c r="M56" s="2" t="s">
        <v>56</v>
      </c>
    </row>
    <row r="57" spans="1:13" s="2" customFormat="1">
      <c r="A57" s="2" t="s">
        <v>136</v>
      </c>
      <c r="B57" s="2" t="s">
        <v>23</v>
      </c>
      <c r="C57" s="2">
        <v>535760</v>
      </c>
      <c r="D57" s="2" t="s">
        <v>65</v>
      </c>
      <c r="E57" s="2" t="s">
        <v>14</v>
      </c>
      <c r="F57" s="2" t="s">
        <v>21</v>
      </c>
      <c r="G57" s="2">
        <v>18</v>
      </c>
      <c r="H57" s="2">
        <v>1963</v>
      </c>
      <c r="I57" s="2">
        <v>108</v>
      </c>
      <c r="J57" s="2">
        <v>594</v>
      </c>
      <c r="M57" s="2" t="s">
        <v>56</v>
      </c>
    </row>
    <row r="58" spans="1:13" s="2" customFormat="1">
      <c r="A58" s="2" t="s">
        <v>134</v>
      </c>
      <c r="B58" s="2" t="s">
        <v>12</v>
      </c>
      <c r="C58" s="2">
        <v>171450</v>
      </c>
      <c r="D58" s="2" t="s">
        <v>65</v>
      </c>
      <c r="E58" s="2" t="s">
        <v>67</v>
      </c>
      <c r="F58" s="2" t="s">
        <v>15</v>
      </c>
      <c r="G58" s="2">
        <v>4</v>
      </c>
      <c r="H58" s="2">
        <v>1963</v>
      </c>
      <c r="I58" s="2">
        <v>124</v>
      </c>
      <c r="J58" s="2">
        <v>1219</v>
      </c>
      <c r="M58" s="2" t="s">
        <v>81</v>
      </c>
    </row>
    <row r="59" spans="1:13" s="2" customFormat="1">
      <c r="A59" s="2" t="s">
        <v>136</v>
      </c>
      <c r="B59" s="2" t="s">
        <v>23</v>
      </c>
      <c r="C59" s="2">
        <v>590460</v>
      </c>
      <c r="D59" s="2" t="s">
        <v>65</v>
      </c>
      <c r="E59" s="2" t="s">
        <v>14</v>
      </c>
      <c r="F59" s="2" t="s">
        <v>40</v>
      </c>
      <c r="G59" s="2">
        <v>28</v>
      </c>
      <c r="H59" s="2">
        <v>1965</v>
      </c>
      <c r="I59" s="2">
        <v>87</v>
      </c>
      <c r="M59" s="2" t="s">
        <v>120</v>
      </c>
    </row>
    <row r="60" spans="1:13" s="2" customFormat="1">
      <c r="A60" s="2" t="s">
        <v>137</v>
      </c>
      <c r="B60" s="2" t="s">
        <v>27</v>
      </c>
      <c r="C60" s="2">
        <v>93107</v>
      </c>
      <c r="D60" s="2" t="s">
        <v>65</v>
      </c>
      <c r="E60" s="2" t="s">
        <v>14</v>
      </c>
      <c r="F60" s="2" t="s">
        <v>21</v>
      </c>
      <c r="G60" s="2">
        <v>10</v>
      </c>
      <c r="H60" s="2">
        <v>1976</v>
      </c>
      <c r="I60" s="2">
        <f>91+G60</f>
        <v>101</v>
      </c>
      <c r="J60" s="2">
        <v>366</v>
      </c>
      <c r="M60" s="2" t="s">
        <v>66</v>
      </c>
    </row>
    <row r="61" spans="1:13" s="2" customFormat="1">
      <c r="A61" s="2" t="s">
        <v>137</v>
      </c>
      <c r="B61" s="2" t="s">
        <v>27</v>
      </c>
      <c r="C61" s="2">
        <v>93107</v>
      </c>
      <c r="D61" s="2" t="s">
        <v>65</v>
      </c>
      <c r="E61" s="2" t="s">
        <v>14</v>
      </c>
      <c r="F61" s="2" t="s">
        <v>21</v>
      </c>
      <c r="G61" s="2">
        <v>10</v>
      </c>
      <c r="H61" s="2">
        <v>1976</v>
      </c>
      <c r="I61" s="2">
        <f>91+G61</f>
        <v>101</v>
      </c>
      <c r="J61" s="2">
        <v>366</v>
      </c>
      <c r="M61" s="2" t="s">
        <v>66</v>
      </c>
    </row>
    <row r="62" spans="1:13" s="2" customFormat="1">
      <c r="A62" s="2" t="s">
        <v>137</v>
      </c>
      <c r="B62" s="2" t="s">
        <v>27</v>
      </c>
      <c r="C62" s="2">
        <v>93107</v>
      </c>
      <c r="D62" s="2" t="s">
        <v>65</v>
      </c>
      <c r="E62" s="2" t="s">
        <v>14</v>
      </c>
      <c r="F62" s="2" t="s">
        <v>21</v>
      </c>
      <c r="G62" s="2">
        <v>10</v>
      </c>
      <c r="H62" s="2">
        <v>1976</v>
      </c>
      <c r="I62" s="2">
        <f>91+G62</f>
        <v>101</v>
      </c>
      <c r="J62" s="2">
        <v>366</v>
      </c>
      <c r="M62" s="2" t="s">
        <v>66</v>
      </c>
    </row>
    <row r="63" spans="1:13" s="2" customFormat="1">
      <c r="A63" s="2" t="s">
        <v>137</v>
      </c>
      <c r="B63" s="2" t="s">
        <v>27</v>
      </c>
      <c r="C63" s="2">
        <v>93107</v>
      </c>
      <c r="D63" s="2" t="s">
        <v>65</v>
      </c>
      <c r="E63" s="2" t="s">
        <v>14</v>
      </c>
      <c r="F63" s="2" t="s">
        <v>21</v>
      </c>
      <c r="G63" s="2">
        <v>10</v>
      </c>
      <c r="H63" s="2">
        <v>1976</v>
      </c>
      <c r="I63" s="2">
        <f>91+G63</f>
        <v>101</v>
      </c>
      <c r="J63" s="2">
        <v>366</v>
      </c>
      <c r="M63" s="2" t="s">
        <v>66</v>
      </c>
    </row>
    <row r="64" spans="1:13" s="2" customFormat="1">
      <c r="A64" s="2" t="s">
        <v>137</v>
      </c>
      <c r="B64" s="2" t="s">
        <v>27</v>
      </c>
      <c r="C64" s="2">
        <v>93107</v>
      </c>
      <c r="D64" s="2" t="s">
        <v>65</v>
      </c>
      <c r="E64" s="2" t="s">
        <v>14</v>
      </c>
      <c r="F64" s="2" t="s">
        <v>21</v>
      </c>
      <c r="G64" s="2">
        <v>10</v>
      </c>
      <c r="H64" s="2">
        <v>1976</v>
      </c>
      <c r="I64" s="2">
        <f>91+G64</f>
        <v>101</v>
      </c>
      <c r="J64" s="2">
        <v>366</v>
      </c>
      <c r="M64" s="2" t="s">
        <v>66</v>
      </c>
    </row>
    <row r="65" spans="1:13" s="2" customFormat="1">
      <c r="A65" s="2" t="s">
        <v>134</v>
      </c>
      <c r="B65" s="2" t="s">
        <v>12</v>
      </c>
      <c r="C65" s="2">
        <v>708386</v>
      </c>
      <c r="D65" s="2" t="s">
        <v>65</v>
      </c>
      <c r="E65" s="2" t="s">
        <v>14</v>
      </c>
      <c r="F65" s="2" t="s">
        <v>21</v>
      </c>
      <c r="G65" s="2">
        <v>16</v>
      </c>
      <c r="H65" s="2">
        <v>2002</v>
      </c>
      <c r="I65" s="2">
        <v>106</v>
      </c>
      <c r="J65" s="2">
        <v>1219</v>
      </c>
      <c r="M65" s="2" t="s">
        <v>80</v>
      </c>
    </row>
    <row r="66" spans="1:13" s="2" customFormat="1">
      <c r="A66" s="2" t="s">
        <v>134</v>
      </c>
      <c r="B66" s="2" t="s">
        <v>12</v>
      </c>
      <c r="C66" s="2">
        <v>720029</v>
      </c>
      <c r="D66" s="2" t="s">
        <v>65</v>
      </c>
      <c r="E66" s="2" t="s">
        <v>14</v>
      </c>
      <c r="F66" s="2" t="s">
        <v>40</v>
      </c>
      <c r="G66" s="2">
        <v>20</v>
      </c>
      <c r="H66" s="2">
        <v>2003</v>
      </c>
      <c r="I66" s="2">
        <v>79</v>
      </c>
      <c r="J66" s="2">
        <v>1491</v>
      </c>
      <c r="K66" s="2" t="s">
        <v>86</v>
      </c>
      <c r="L66" s="2" t="s">
        <v>87</v>
      </c>
      <c r="M66" s="2" t="s">
        <v>88</v>
      </c>
    </row>
    <row r="67" spans="1:13" s="2" customFormat="1">
      <c r="A67" s="2" t="s">
        <v>134</v>
      </c>
      <c r="B67" s="2" t="s">
        <v>12</v>
      </c>
      <c r="C67" s="2">
        <v>720029</v>
      </c>
      <c r="D67" s="2" t="s">
        <v>65</v>
      </c>
      <c r="E67" s="2" t="s">
        <v>14</v>
      </c>
      <c r="F67" s="2" t="s">
        <v>40</v>
      </c>
      <c r="G67" s="2">
        <v>20</v>
      </c>
      <c r="H67" s="2">
        <v>2003</v>
      </c>
      <c r="I67" s="2">
        <v>79</v>
      </c>
      <c r="J67" s="2">
        <v>1491</v>
      </c>
      <c r="K67" s="2" t="s">
        <v>86</v>
      </c>
      <c r="L67" s="2" t="s">
        <v>87</v>
      </c>
      <c r="M67" s="2" t="s">
        <v>88</v>
      </c>
    </row>
    <row r="68" spans="1:13" s="2" customFormat="1">
      <c r="A68" s="2" t="s">
        <v>134</v>
      </c>
      <c r="B68" s="2" t="s">
        <v>12</v>
      </c>
      <c r="C68" s="2">
        <v>730096</v>
      </c>
      <c r="D68" s="2" t="s">
        <v>65</v>
      </c>
      <c r="E68" s="2" t="s">
        <v>14</v>
      </c>
      <c r="F68" s="2" t="s">
        <v>40</v>
      </c>
      <c r="G68" s="2">
        <v>19</v>
      </c>
      <c r="H68" s="2">
        <v>2004</v>
      </c>
      <c r="I68" s="2">
        <f>61+G68</f>
        <v>80</v>
      </c>
      <c r="J68" s="2">
        <v>1646</v>
      </c>
      <c r="K68" s="2" t="s">
        <v>89</v>
      </c>
      <c r="L68" s="2" t="s">
        <v>90</v>
      </c>
      <c r="M68" s="2" t="s">
        <v>91</v>
      </c>
    </row>
    <row r="69" spans="1:13" s="2" customFormat="1">
      <c r="A69" s="2" t="s">
        <v>134</v>
      </c>
      <c r="B69" s="2" t="s">
        <v>12</v>
      </c>
      <c r="C69" s="2">
        <v>730096</v>
      </c>
      <c r="D69" s="2" t="s">
        <v>65</v>
      </c>
      <c r="E69" s="2" t="s">
        <v>14</v>
      </c>
      <c r="F69" s="2" t="s">
        <v>40</v>
      </c>
      <c r="G69" s="2">
        <v>19</v>
      </c>
      <c r="H69" s="2">
        <v>2004</v>
      </c>
      <c r="I69" s="2">
        <f>61+G69</f>
        <v>80</v>
      </c>
      <c r="J69" s="2">
        <v>1646</v>
      </c>
      <c r="K69" s="2" t="s">
        <v>89</v>
      </c>
      <c r="L69" s="2" t="s">
        <v>90</v>
      </c>
      <c r="M69" s="2" t="s">
        <v>91</v>
      </c>
    </row>
    <row r="70" spans="1:13" s="2" customFormat="1">
      <c r="A70" s="2" t="s">
        <v>136</v>
      </c>
      <c r="B70" s="2" t="s">
        <v>23</v>
      </c>
      <c r="C70" s="2">
        <v>194397</v>
      </c>
      <c r="D70" s="2" t="s">
        <v>106</v>
      </c>
      <c r="E70" s="2" t="s">
        <v>14</v>
      </c>
      <c r="F70" s="2" t="s">
        <v>40</v>
      </c>
      <c r="G70" s="2">
        <v>20</v>
      </c>
      <c r="H70" s="2">
        <v>1931</v>
      </c>
      <c r="I70" s="2">
        <v>79</v>
      </c>
      <c r="M70" s="2" t="s">
        <v>38</v>
      </c>
    </row>
    <row r="71" spans="1:13" s="2" customFormat="1">
      <c r="A71" s="2" t="s">
        <v>136</v>
      </c>
      <c r="B71" s="2" t="s">
        <v>23</v>
      </c>
      <c r="C71" s="2">
        <v>89881</v>
      </c>
      <c r="D71" s="2" t="s">
        <v>69</v>
      </c>
      <c r="E71" s="2" t="s">
        <v>14</v>
      </c>
      <c r="F71" s="2" t="s">
        <v>17</v>
      </c>
      <c r="G71" s="2">
        <v>8</v>
      </c>
      <c r="H71" s="2">
        <v>1919</v>
      </c>
      <c r="I71" s="2">
        <v>159</v>
      </c>
      <c r="J71" s="2">
        <v>549</v>
      </c>
      <c r="M71" s="2" t="s">
        <v>72</v>
      </c>
    </row>
    <row r="72" spans="1:13" s="2" customFormat="1">
      <c r="A72" s="2" t="s">
        <v>138</v>
      </c>
      <c r="B72" s="2" t="s">
        <v>60</v>
      </c>
      <c r="C72" s="2">
        <v>77379</v>
      </c>
      <c r="D72" s="2" t="s">
        <v>69</v>
      </c>
      <c r="E72" s="2" t="s">
        <v>14</v>
      </c>
      <c r="F72" s="2" t="s">
        <v>15</v>
      </c>
      <c r="G72" s="2">
        <v>4</v>
      </c>
      <c r="H72" s="2">
        <v>1963</v>
      </c>
      <c r="I72" s="2">
        <v>124</v>
      </c>
      <c r="J72" s="2">
        <v>396</v>
      </c>
      <c r="M72" s="2" t="s">
        <v>70</v>
      </c>
    </row>
    <row r="73" spans="1:13" s="2" customFormat="1">
      <c r="A73" s="2" t="s">
        <v>137</v>
      </c>
      <c r="B73" s="2" t="s">
        <v>27</v>
      </c>
      <c r="C73" s="2">
        <v>34879</v>
      </c>
      <c r="D73" s="2" t="s">
        <v>30</v>
      </c>
      <c r="E73" s="2" t="s">
        <v>14</v>
      </c>
      <c r="F73" s="2" t="s">
        <v>15</v>
      </c>
      <c r="G73" s="2">
        <v>1</v>
      </c>
      <c r="H73" s="2">
        <v>1912</v>
      </c>
      <c r="I73" s="2">
        <f>121+G73</f>
        <v>122</v>
      </c>
      <c r="J73" s="2">
        <v>152</v>
      </c>
      <c r="M73" s="2" t="s">
        <v>49</v>
      </c>
    </row>
    <row r="74" spans="1:13" s="2" customFormat="1">
      <c r="A74" s="2" t="s">
        <v>134</v>
      </c>
      <c r="B74" s="2" t="s">
        <v>12</v>
      </c>
      <c r="C74" s="2">
        <v>433648</v>
      </c>
      <c r="D74" s="2" t="s">
        <v>30</v>
      </c>
      <c r="E74" s="2" t="s">
        <v>14</v>
      </c>
      <c r="F74" s="2" t="s">
        <v>21</v>
      </c>
      <c r="G74" s="2">
        <v>14</v>
      </c>
      <c r="H74" s="2">
        <v>1929</v>
      </c>
      <c r="I74" s="2">
        <v>104</v>
      </c>
      <c r="M74" s="2" t="s">
        <v>16</v>
      </c>
    </row>
    <row r="75" spans="1:13" s="2" customFormat="1">
      <c r="A75" s="2" t="s">
        <v>136</v>
      </c>
      <c r="B75" s="2" t="s">
        <v>23</v>
      </c>
      <c r="C75" s="2">
        <v>281954</v>
      </c>
      <c r="D75" s="2" t="s">
        <v>30</v>
      </c>
      <c r="E75" s="2" t="s">
        <v>14</v>
      </c>
      <c r="F75" s="2" t="s">
        <v>15</v>
      </c>
      <c r="G75" s="2">
        <v>11</v>
      </c>
      <c r="H75" s="2">
        <v>1932</v>
      </c>
      <c r="I75" s="2">
        <f>121+G75</f>
        <v>132</v>
      </c>
      <c r="J75" s="2">
        <v>30</v>
      </c>
      <c r="M75" s="2" t="s">
        <v>31</v>
      </c>
    </row>
    <row r="76" spans="1:13" s="2" customFormat="1">
      <c r="A76" s="2" t="s">
        <v>137</v>
      </c>
      <c r="B76" s="2" t="s">
        <v>27</v>
      </c>
      <c r="C76" s="2">
        <v>9828</v>
      </c>
      <c r="D76" s="2" t="s">
        <v>30</v>
      </c>
      <c r="E76" s="2" t="s">
        <v>14</v>
      </c>
      <c r="F76" s="2" t="s">
        <v>40</v>
      </c>
      <c r="G76" s="2">
        <v>25</v>
      </c>
      <c r="H76" s="2">
        <v>1948</v>
      </c>
      <c r="I76" s="2">
        <f>61+G76</f>
        <v>86</v>
      </c>
      <c r="M76" s="2" t="s">
        <v>112</v>
      </c>
    </row>
    <row r="77" spans="1:13" s="2" customFormat="1">
      <c r="A77" s="2" t="s">
        <v>134</v>
      </c>
      <c r="B77" s="2" t="s">
        <v>12</v>
      </c>
      <c r="C77" s="2">
        <v>250625</v>
      </c>
      <c r="D77" s="2" t="s">
        <v>30</v>
      </c>
      <c r="E77" s="2" t="s">
        <v>14</v>
      </c>
      <c r="F77" s="2" t="s">
        <v>21</v>
      </c>
      <c r="G77" s="2">
        <v>2</v>
      </c>
      <c r="H77" s="2">
        <v>1971</v>
      </c>
      <c r="I77" s="2">
        <v>92</v>
      </c>
      <c r="J77" s="2">
        <v>549</v>
      </c>
      <c r="M77" s="2" t="s">
        <v>73</v>
      </c>
    </row>
    <row r="78" spans="1:13" s="2" customFormat="1">
      <c r="A78" s="2" t="s">
        <v>137</v>
      </c>
      <c r="B78" s="2" t="s">
        <v>27</v>
      </c>
      <c r="C78" s="2">
        <v>75590</v>
      </c>
      <c r="D78" s="2" t="s">
        <v>30</v>
      </c>
      <c r="E78" s="2" t="s">
        <v>14</v>
      </c>
      <c r="F78" s="2" t="s">
        <v>21</v>
      </c>
      <c r="G78" s="2">
        <v>22</v>
      </c>
      <c r="H78" s="2">
        <v>1974</v>
      </c>
      <c r="I78" s="2">
        <v>112</v>
      </c>
      <c r="J78" s="2">
        <v>335</v>
      </c>
      <c r="M78" s="2" t="s">
        <v>59</v>
      </c>
    </row>
    <row r="79" spans="1:13" s="2" customFormat="1">
      <c r="A79" s="2" t="s">
        <v>136</v>
      </c>
      <c r="B79" s="2" t="s">
        <v>23</v>
      </c>
      <c r="C79" s="2">
        <v>1005366</v>
      </c>
      <c r="D79" s="2" t="s">
        <v>30</v>
      </c>
      <c r="E79" s="2" t="s">
        <v>67</v>
      </c>
      <c r="F79" s="2" t="s">
        <v>15</v>
      </c>
      <c r="G79" s="2">
        <v>4</v>
      </c>
      <c r="H79" s="2">
        <v>1994</v>
      </c>
      <c r="I79" s="2">
        <v>124</v>
      </c>
      <c r="J79" s="2">
        <v>1391</v>
      </c>
      <c r="M79" s="2" t="s">
        <v>117</v>
      </c>
    </row>
    <row r="80" spans="1:13" s="2" customFormat="1" ht="15.75" customHeight="1">
      <c r="A80" s="2" t="s">
        <v>134</v>
      </c>
      <c r="B80" s="2" t="s">
        <v>12</v>
      </c>
      <c r="C80" s="2">
        <v>587465</v>
      </c>
      <c r="D80" s="2" t="s">
        <v>30</v>
      </c>
      <c r="E80" s="2" t="s">
        <v>14</v>
      </c>
      <c r="F80" s="2" t="s">
        <v>21</v>
      </c>
      <c r="G80" s="2">
        <v>11</v>
      </c>
      <c r="H80" s="2">
        <v>1995</v>
      </c>
      <c r="I80" s="2">
        <v>101</v>
      </c>
      <c r="J80" s="2">
        <v>1036</v>
      </c>
      <c r="M80" s="2" t="s">
        <v>76</v>
      </c>
    </row>
    <row r="81" spans="1:13" s="2" customFormat="1">
      <c r="A81" s="2" t="s">
        <v>136</v>
      </c>
      <c r="B81" s="2" t="s">
        <v>23</v>
      </c>
      <c r="C81" s="2">
        <v>157590</v>
      </c>
      <c r="D81" s="2" t="s">
        <v>42</v>
      </c>
      <c r="E81" s="2" t="s">
        <v>14</v>
      </c>
      <c r="F81" s="2" t="s">
        <v>21</v>
      </c>
      <c r="G81" s="2">
        <v>19</v>
      </c>
      <c r="H81" s="2">
        <v>1927</v>
      </c>
      <c r="I81" s="2">
        <v>109</v>
      </c>
      <c r="M81" s="2" t="s">
        <v>98</v>
      </c>
    </row>
    <row r="82" spans="1:13" s="2" customFormat="1">
      <c r="A82" s="2" t="s">
        <v>136</v>
      </c>
      <c r="B82" s="2" t="s">
        <v>23</v>
      </c>
      <c r="C82" s="2">
        <v>535261</v>
      </c>
      <c r="D82" s="2" t="s">
        <v>42</v>
      </c>
      <c r="E82" s="2" t="s">
        <v>14</v>
      </c>
      <c r="F82" s="2" t="s">
        <v>15</v>
      </c>
      <c r="G82" s="2">
        <v>19</v>
      </c>
      <c r="H82" s="2">
        <v>1940</v>
      </c>
      <c r="I82" s="2">
        <f>121+G82</f>
        <v>140</v>
      </c>
      <c r="M82" s="2" t="s">
        <v>109</v>
      </c>
    </row>
    <row r="83" spans="1:13" s="2" customFormat="1">
      <c r="A83" s="2" t="s">
        <v>136</v>
      </c>
      <c r="B83" s="2" t="s">
        <v>23</v>
      </c>
      <c r="C83" s="2">
        <v>439201</v>
      </c>
      <c r="D83" s="2" t="s">
        <v>42</v>
      </c>
      <c r="E83" s="2" t="s">
        <v>14</v>
      </c>
      <c r="F83" s="2" t="s">
        <v>40</v>
      </c>
      <c r="G83" s="2">
        <v>11</v>
      </c>
      <c r="H83" s="2">
        <v>1961</v>
      </c>
      <c r="I83" s="2">
        <v>70</v>
      </c>
      <c r="J83" s="2">
        <v>107</v>
      </c>
      <c r="M83" s="2" t="s">
        <v>43</v>
      </c>
    </row>
    <row r="84" spans="1:13" s="2" customFormat="1">
      <c r="A84" s="2" t="s">
        <v>138</v>
      </c>
      <c r="B84" s="2" t="s">
        <v>60</v>
      </c>
      <c r="C84" s="2">
        <v>77235</v>
      </c>
      <c r="D84" s="2" t="s">
        <v>42</v>
      </c>
      <c r="E84" s="2" t="s">
        <v>67</v>
      </c>
      <c r="F84" s="2" t="s">
        <v>21</v>
      </c>
      <c r="G84" s="2">
        <v>24</v>
      </c>
      <c r="H84" s="2">
        <v>1963</v>
      </c>
      <c r="I84" s="2">
        <v>114</v>
      </c>
      <c r="J84" s="2">
        <v>61</v>
      </c>
      <c r="M84" s="2" t="s">
        <v>70</v>
      </c>
    </row>
    <row r="85" spans="1:13" s="2" customFormat="1" ht="15.75" customHeight="1">
      <c r="A85" s="2" t="s">
        <v>134</v>
      </c>
      <c r="B85" s="2" t="s">
        <v>12</v>
      </c>
      <c r="C85" s="2">
        <v>253014</v>
      </c>
      <c r="D85" s="2" t="s">
        <v>24</v>
      </c>
      <c r="E85" s="2" t="s">
        <v>14</v>
      </c>
      <c r="F85" s="2" t="s">
        <v>15</v>
      </c>
      <c r="G85" s="2">
        <v>8</v>
      </c>
      <c r="H85" s="2">
        <v>1937</v>
      </c>
      <c r="I85" s="2">
        <v>128</v>
      </c>
      <c r="M85" s="2" t="s">
        <v>72</v>
      </c>
    </row>
    <row r="86" spans="1:13" s="2" customFormat="1">
      <c r="A86" s="2" t="s">
        <v>134</v>
      </c>
      <c r="B86" s="2" t="s">
        <v>12</v>
      </c>
      <c r="C86" s="2">
        <v>253014</v>
      </c>
      <c r="D86" s="2" t="s">
        <v>24</v>
      </c>
      <c r="E86" s="2" t="s">
        <v>14</v>
      </c>
      <c r="F86" s="2" t="s">
        <v>15</v>
      </c>
      <c r="G86" s="2">
        <v>8</v>
      </c>
      <c r="H86" s="2">
        <v>1937</v>
      </c>
      <c r="I86" s="2">
        <v>128</v>
      </c>
      <c r="M86" s="2" t="s">
        <v>72</v>
      </c>
    </row>
    <row r="87" spans="1:13" s="2" customFormat="1">
      <c r="A87" s="2" t="s">
        <v>136</v>
      </c>
      <c r="B87" s="2" t="s">
        <v>23</v>
      </c>
      <c r="C87" s="2">
        <v>276980</v>
      </c>
      <c r="D87" s="2" t="s">
        <v>24</v>
      </c>
      <c r="E87" s="2" t="s">
        <v>14</v>
      </c>
      <c r="F87" s="2" t="s">
        <v>15</v>
      </c>
      <c r="G87" s="2">
        <v>21</v>
      </c>
      <c r="H87" s="2">
        <v>1939</v>
      </c>
      <c r="I87" s="2">
        <v>141</v>
      </c>
      <c r="J87" s="2">
        <v>38</v>
      </c>
      <c r="M87" s="2" t="s">
        <v>34</v>
      </c>
    </row>
    <row r="88" spans="1:13" s="2" customFormat="1">
      <c r="A88" s="2" t="s">
        <v>136</v>
      </c>
      <c r="B88" s="2" t="s">
        <v>23</v>
      </c>
      <c r="C88" s="2">
        <v>270687</v>
      </c>
      <c r="D88" s="2" t="s">
        <v>24</v>
      </c>
      <c r="E88" s="2" t="s">
        <v>14</v>
      </c>
      <c r="F88" s="2" t="s">
        <v>15</v>
      </c>
      <c r="G88" s="2">
        <v>21</v>
      </c>
      <c r="H88" s="2">
        <v>1939</v>
      </c>
      <c r="I88" s="2">
        <v>141</v>
      </c>
      <c r="J88" s="2">
        <v>38</v>
      </c>
      <c r="M88" s="2" t="s">
        <v>34</v>
      </c>
    </row>
    <row r="89" spans="1:13" s="2" customFormat="1">
      <c r="A89" s="2" t="s">
        <v>136</v>
      </c>
      <c r="B89" s="2" t="s">
        <v>23</v>
      </c>
      <c r="C89" s="2">
        <v>270687</v>
      </c>
      <c r="D89" s="2" t="s">
        <v>24</v>
      </c>
      <c r="E89" s="2" t="s">
        <v>14</v>
      </c>
      <c r="F89" s="2" t="s">
        <v>15</v>
      </c>
      <c r="G89" s="2">
        <v>21</v>
      </c>
      <c r="H89" s="2">
        <v>1939</v>
      </c>
      <c r="I89" s="2">
        <v>141</v>
      </c>
      <c r="J89" s="2">
        <v>38</v>
      </c>
      <c r="M89" s="2" t="s">
        <v>34</v>
      </c>
    </row>
    <row r="90" spans="1:13" s="2" customFormat="1">
      <c r="A90" s="2" t="s">
        <v>134</v>
      </c>
      <c r="B90" s="2" t="s">
        <v>12</v>
      </c>
      <c r="C90" s="2">
        <v>257212</v>
      </c>
      <c r="D90" s="2" t="s">
        <v>24</v>
      </c>
      <c r="E90" s="2" t="s">
        <v>14</v>
      </c>
      <c r="F90" s="2" t="s">
        <v>15</v>
      </c>
      <c r="G90" s="2">
        <v>21</v>
      </c>
      <c r="H90" s="2">
        <v>1939</v>
      </c>
      <c r="I90" s="2">
        <v>141</v>
      </c>
      <c r="J90" s="2">
        <v>38</v>
      </c>
      <c r="M90" s="2" t="s">
        <v>34</v>
      </c>
    </row>
    <row r="91" spans="1:13" s="2" customFormat="1">
      <c r="A91" s="2" t="s">
        <v>136</v>
      </c>
      <c r="B91" s="2" t="s">
        <v>23</v>
      </c>
      <c r="C91" s="2">
        <v>514057</v>
      </c>
      <c r="D91" s="2" t="s">
        <v>24</v>
      </c>
      <c r="E91" s="2" t="s">
        <v>14</v>
      </c>
      <c r="F91" s="2" t="s">
        <v>15</v>
      </c>
      <c r="G91" s="2">
        <v>2</v>
      </c>
      <c r="H91" s="2">
        <v>1968</v>
      </c>
      <c r="I91" s="2">
        <f>121+G91</f>
        <v>123</v>
      </c>
      <c r="J91" s="2">
        <v>15</v>
      </c>
      <c r="M91" s="2" t="s">
        <v>25</v>
      </c>
    </row>
    <row r="92" spans="1:13" s="2" customFormat="1">
      <c r="A92" s="2" t="s">
        <v>136</v>
      </c>
      <c r="B92" s="2" t="s">
        <v>23</v>
      </c>
      <c r="C92" s="2">
        <v>514057</v>
      </c>
      <c r="D92" s="2" t="s">
        <v>24</v>
      </c>
      <c r="E92" s="2" t="s">
        <v>14</v>
      </c>
      <c r="F92" s="2" t="s">
        <v>15</v>
      </c>
      <c r="G92" s="2">
        <v>2</v>
      </c>
      <c r="H92" s="2">
        <v>1968</v>
      </c>
      <c r="I92" s="2">
        <f>121+G92</f>
        <v>123</v>
      </c>
      <c r="J92" s="2">
        <v>15</v>
      </c>
      <c r="M92" s="2" t="s">
        <v>25</v>
      </c>
    </row>
    <row r="93" spans="1:13" s="2" customFormat="1" ht="15.75" customHeight="1">
      <c r="A93" s="2" t="s">
        <v>136</v>
      </c>
      <c r="B93" s="2" t="s">
        <v>23</v>
      </c>
      <c r="C93" s="2">
        <v>514057</v>
      </c>
      <c r="D93" s="2" t="s">
        <v>24</v>
      </c>
      <c r="E93" s="2" t="s">
        <v>14</v>
      </c>
      <c r="F93" s="2" t="s">
        <v>15</v>
      </c>
      <c r="G93" s="2">
        <v>2</v>
      </c>
      <c r="H93" s="2">
        <v>1968</v>
      </c>
      <c r="I93" s="2">
        <f>121+G93</f>
        <v>123</v>
      </c>
      <c r="J93" s="2">
        <v>15</v>
      </c>
      <c r="M93" s="2" t="s">
        <v>25</v>
      </c>
    </row>
    <row r="94" spans="1:13" s="2" customFormat="1">
      <c r="A94" s="2" t="s">
        <v>136</v>
      </c>
      <c r="B94" s="2" t="s">
        <v>23</v>
      </c>
      <c r="C94" s="2">
        <v>514057</v>
      </c>
      <c r="D94" s="2" t="s">
        <v>24</v>
      </c>
      <c r="E94" s="2" t="s">
        <v>14</v>
      </c>
      <c r="F94" s="2" t="s">
        <v>15</v>
      </c>
      <c r="G94" s="2">
        <v>2</v>
      </c>
      <c r="H94" s="2">
        <v>1968</v>
      </c>
      <c r="I94" s="2">
        <f>121+G94</f>
        <v>123</v>
      </c>
      <c r="J94" s="2">
        <v>15</v>
      </c>
      <c r="M94" s="2" t="s">
        <v>25</v>
      </c>
    </row>
    <row r="95" spans="1:13" s="2" customFormat="1" ht="15.75" customHeight="1">
      <c r="A95" s="2" t="s">
        <v>136</v>
      </c>
      <c r="B95" s="2" t="s">
        <v>23</v>
      </c>
      <c r="C95" s="2">
        <v>759943</v>
      </c>
      <c r="D95" s="2" t="s">
        <v>24</v>
      </c>
      <c r="E95" s="2" t="s">
        <v>14</v>
      </c>
      <c r="F95" s="2" t="s">
        <v>21</v>
      </c>
      <c r="G95" s="2">
        <v>18</v>
      </c>
      <c r="H95" s="2">
        <v>1979</v>
      </c>
      <c r="I95" s="2">
        <v>108</v>
      </c>
      <c r="J95" s="2">
        <v>15</v>
      </c>
      <c r="M95" s="2" t="s">
        <v>26</v>
      </c>
    </row>
    <row r="96" spans="1:13" s="2" customFormat="1">
      <c r="A96" s="2" t="s">
        <v>138</v>
      </c>
      <c r="B96" s="2" t="s">
        <v>60</v>
      </c>
      <c r="C96" s="2">
        <v>74190</v>
      </c>
      <c r="D96" s="2" t="s">
        <v>78</v>
      </c>
      <c r="E96" s="2" t="s">
        <v>14</v>
      </c>
      <c r="F96" s="2" t="s">
        <v>21</v>
      </c>
      <c r="G96" s="2">
        <v>27</v>
      </c>
      <c r="H96" s="2">
        <v>1973</v>
      </c>
      <c r="I96" s="2">
        <v>117</v>
      </c>
      <c r="J96" s="2">
        <v>1219</v>
      </c>
      <c r="M96" s="2" t="s">
        <v>79</v>
      </c>
    </row>
    <row r="97" spans="1:13" s="2" customFormat="1" ht="15.75" customHeight="1">
      <c r="A97" s="2" t="s">
        <v>138</v>
      </c>
      <c r="B97" s="2" t="s">
        <v>60</v>
      </c>
      <c r="C97" s="2">
        <v>74190</v>
      </c>
      <c r="D97" s="2" t="s">
        <v>78</v>
      </c>
      <c r="E97" s="2" t="s">
        <v>14</v>
      </c>
      <c r="F97" s="2" t="s">
        <v>21</v>
      </c>
      <c r="G97" s="2">
        <v>27</v>
      </c>
      <c r="H97" s="2">
        <v>1973</v>
      </c>
      <c r="I97" s="2">
        <v>117</v>
      </c>
      <c r="J97" s="2">
        <v>1219</v>
      </c>
      <c r="M97" s="2" t="s">
        <v>79</v>
      </c>
    </row>
    <row r="98" spans="1:13" s="2" customFormat="1">
      <c r="A98" s="2" t="s">
        <v>138</v>
      </c>
      <c r="B98" s="2" t="s">
        <v>60</v>
      </c>
      <c r="C98" s="2">
        <v>74190</v>
      </c>
      <c r="D98" s="2" t="s">
        <v>78</v>
      </c>
      <c r="E98" s="2" t="s">
        <v>14</v>
      </c>
      <c r="F98" s="2" t="s">
        <v>21</v>
      </c>
      <c r="G98" s="2">
        <v>27</v>
      </c>
      <c r="H98" s="2">
        <v>1973</v>
      </c>
      <c r="I98" s="2">
        <v>117</v>
      </c>
      <c r="J98" s="2">
        <v>1219</v>
      </c>
      <c r="M98" s="2" t="s">
        <v>79</v>
      </c>
    </row>
    <row r="99" spans="1:13" s="2" customFormat="1">
      <c r="A99" s="2" t="s">
        <v>137</v>
      </c>
      <c r="B99" s="2" t="s">
        <v>27</v>
      </c>
      <c r="C99" s="2">
        <v>11777</v>
      </c>
      <c r="D99" s="2" t="s">
        <v>50</v>
      </c>
      <c r="E99" s="2" t="s">
        <v>14</v>
      </c>
      <c r="F99" s="2" t="s">
        <v>21</v>
      </c>
      <c r="G99" s="2">
        <v>28</v>
      </c>
      <c r="H99" s="2">
        <v>1952</v>
      </c>
      <c r="I99" s="2">
        <f>91+G99</f>
        <v>119</v>
      </c>
      <c r="M99" s="2" t="s">
        <v>114</v>
      </c>
    </row>
    <row r="100" spans="1:13" s="2" customFormat="1">
      <c r="A100" s="2" t="s">
        <v>136</v>
      </c>
      <c r="B100" s="2" t="s">
        <v>23</v>
      </c>
      <c r="C100" s="2">
        <v>535161</v>
      </c>
      <c r="D100" s="2" t="s">
        <v>50</v>
      </c>
      <c r="E100" s="2" t="s">
        <v>14</v>
      </c>
      <c r="F100" s="2" t="s">
        <v>21</v>
      </c>
      <c r="G100" s="2">
        <v>9</v>
      </c>
      <c r="H100" s="2">
        <v>1960</v>
      </c>
      <c r="I100" s="2">
        <f>91+G100</f>
        <v>100</v>
      </c>
      <c r="J100" s="2">
        <v>366</v>
      </c>
      <c r="M100" s="2" t="s">
        <v>63</v>
      </c>
    </row>
    <row r="101" spans="1:13" s="2" customFormat="1">
      <c r="A101" s="2" t="s">
        <v>136</v>
      </c>
      <c r="B101" s="2" t="s">
        <v>23</v>
      </c>
      <c r="C101" s="2">
        <v>535161</v>
      </c>
      <c r="D101" s="2" t="s">
        <v>50</v>
      </c>
      <c r="E101" s="2" t="s">
        <v>14</v>
      </c>
      <c r="F101" s="2" t="s">
        <v>21</v>
      </c>
      <c r="G101" s="2">
        <v>9</v>
      </c>
      <c r="H101" s="2">
        <v>1960</v>
      </c>
      <c r="I101" s="2">
        <f>91+G101</f>
        <v>100</v>
      </c>
      <c r="J101" s="2">
        <v>366</v>
      </c>
      <c r="M101" s="2" t="s">
        <v>63</v>
      </c>
    </row>
    <row r="102" spans="1:13" s="2" customFormat="1">
      <c r="A102" s="2" t="s">
        <v>136</v>
      </c>
      <c r="B102" s="2" t="s">
        <v>23</v>
      </c>
      <c r="C102" s="2">
        <v>535161</v>
      </c>
      <c r="D102" s="2" t="s">
        <v>50</v>
      </c>
      <c r="E102" s="2" t="s">
        <v>14</v>
      </c>
      <c r="F102" s="2" t="s">
        <v>21</v>
      </c>
      <c r="G102" s="2">
        <v>9</v>
      </c>
      <c r="H102" s="2">
        <v>1960</v>
      </c>
      <c r="I102" s="2">
        <f>91+G102</f>
        <v>100</v>
      </c>
      <c r="J102" s="2">
        <v>366</v>
      </c>
      <c r="M102" s="2" t="s">
        <v>63</v>
      </c>
    </row>
    <row r="103" spans="1:13" s="2" customFormat="1">
      <c r="A103" s="2" t="s">
        <v>136</v>
      </c>
      <c r="B103" s="2" t="s">
        <v>23</v>
      </c>
      <c r="C103" s="2">
        <v>602659</v>
      </c>
      <c r="D103" s="2" t="s">
        <v>50</v>
      </c>
      <c r="E103" s="2" t="s">
        <v>14</v>
      </c>
      <c r="F103" s="2" t="s">
        <v>21</v>
      </c>
      <c r="G103" s="2">
        <v>16</v>
      </c>
      <c r="H103" s="2">
        <v>1967</v>
      </c>
      <c r="I103" s="2">
        <v>106</v>
      </c>
      <c r="J103" s="2">
        <v>183</v>
      </c>
      <c r="M103" s="2" t="s">
        <v>51</v>
      </c>
    </row>
    <row r="104" spans="1:13" s="2" customFormat="1">
      <c r="A104" s="2" t="s">
        <v>136</v>
      </c>
      <c r="B104" s="2" t="s">
        <v>23</v>
      </c>
      <c r="C104" s="2">
        <v>890946</v>
      </c>
      <c r="D104" s="2" t="s">
        <v>64</v>
      </c>
      <c r="E104" s="2" t="s">
        <v>14</v>
      </c>
      <c r="F104" s="2" t="s">
        <v>21</v>
      </c>
      <c r="G104" s="2">
        <v>8</v>
      </c>
      <c r="H104" s="2">
        <v>1962</v>
      </c>
      <c r="I104" s="2">
        <v>98</v>
      </c>
      <c r="J104" s="2">
        <v>366</v>
      </c>
      <c r="M104" s="2" t="s">
        <v>25</v>
      </c>
    </row>
    <row r="105" spans="1:13" s="2" customFormat="1">
      <c r="A105" s="2" t="s">
        <v>136</v>
      </c>
      <c r="B105" s="2" t="s">
        <v>23</v>
      </c>
      <c r="C105" s="2">
        <v>890946</v>
      </c>
      <c r="D105" s="2" t="s">
        <v>64</v>
      </c>
      <c r="E105" s="2" t="s">
        <v>14</v>
      </c>
      <c r="F105" s="2" t="s">
        <v>21</v>
      </c>
      <c r="G105" s="2">
        <v>8</v>
      </c>
      <c r="H105" s="2">
        <v>1962</v>
      </c>
      <c r="I105" s="2">
        <v>98</v>
      </c>
      <c r="J105" s="2">
        <v>366</v>
      </c>
      <c r="M105" s="2" t="s">
        <v>25</v>
      </c>
    </row>
    <row r="106" spans="1:13" s="2" customFormat="1">
      <c r="A106" s="2" t="s">
        <v>137</v>
      </c>
      <c r="B106" s="2" t="s">
        <v>27</v>
      </c>
      <c r="C106" s="2">
        <v>134823</v>
      </c>
      <c r="D106" s="2" t="s">
        <v>28</v>
      </c>
      <c r="E106" s="2" t="s">
        <v>14</v>
      </c>
      <c r="F106" s="2" t="s">
        <v>21</v>
      </c>
      <c r="G106" s="2">
        <v>15</v>
      </c>
      <c r="H106" s="2">
        <v>1984</v>
      </c>
      <c r="I106" s="2">
        <f>91+G106</f>
        <v>106</v>
      </c>
      <c r="J106" s="2">
        <v>23</v>
      </c>
      <c r="M106" s="2" t="s">
        <v>29</v>
      </c>
    </row>
    <row r="107" spans="1:13" s="2" customFormat="1">
      <c r="A107" s="2" t="s">
        <v>137</v>
      </c>
      <c r="B107" s="2" t="s">
        <v>27</v>
      </c>
      <c r="C107" s="2">
        <v>171562</v>
      </c>
      <c r="D107" s="2" t="s">
        <v>28</v>
      </c>
      <c r="E107" s="2" t="s">
        <v>14</v>
      </c>
      <c r="F107" s="2" t="s">
        <v>21</v>
      </c>
      <c r="G107" s="2">
        <v>13</v>
      </c>
      <c r="H107" s="2">
        <v>2006</v>
      </c>
      <c r="I107" s="2">
        <v>103</v>
      </c>
      <c r="J107" s="2">
        <v>274</v>
      </c>
      <c r="M107" s="2" t="s">
        <v>41</v>
      </c>
    </row>
    <row r="108" spans="1:13" s="2" customFormat="1">
      <c r="A108" s="2" t="s">
        <v>137</v>
      </c>
      <c r="B108" s="2" t="s">
        <v>27</v>
      </c>
      <c r="C108" s="2">
        <v>171562</v>
      </c>
      <c r="D108" s="2" t="s">
        <v>28</v>
      </c>
      <c r="E108" s="2" t="s">
        <v>14</v>
      </c>
      <c r="F108" s="2" t="s">
        <v>21</v>
      </c>
      <c r="G108" s="2">
        <v>13</v>
      </c>
      <c r="H108" s="2">
        <v>2006</v>
      </c>
      <c r="I108" s="2">
        <v>103</v>
      </c>
      <c r="J108" s="2">
        <v>274</v>
      </c>
      <c r="M108" s="2" t="s">
        <v>41</v>
      </c>
    </row>
    <row r="109" spans="1:13" s="2" customFormat="1">
      <c r="A109" s="2" t="s">
        <v>137</v>
      </c>
      <c r="B109" s="2" t="s">
        <v>27</v>
      </c>
      <c r="C109" s="2">
        <v>171562</v>
      </c>
      <c r="D109" s="2" t="s">
        <v>28</v>
      </c>
      <c r="E109" s="2" t="s">
        <v>14</v>
      </c>
      <c r="F109" s="2" t="s">
        <v>21</v>
      </c>
      <c r="G109" s="2">
        <v>13</v>
      </c>
      <c r="H109" s="2">
        <v>2006</v>
      </c>
      <c r="I109" s="2">
        <v>103</v>
      </c>
      <c r="J109" s="2">
        <v>274</v>
      </c>
      <c r="M109" s="2" t="s">
        <v>41</v>
      </c>
    </row>
    <row r="110" spans="1:13" s="2" customFormat="1">
      <c r="A110" s="2" t="s">
        <v>137</v>
      </c>
      <c r="B110" s="2" t="s">
        <v>27</v>
      </c>
      <c r="C110" s="2">
        <v>171562</v>
      </c>
      <c r="D110" s="2" t="s">
        <v>28</v>
      </c>
      <c r="E110" s="2" t="s">
        <v>14</v>
      </c>
      <c r="F110" s="2" t="s">
        <v>21</v>
      </c>
      <c r="G110" s="2">
        <v>13</v>
      </c>
      <c r="H110" s="2">
        <v>2006</v>
      </c>
      <c r="I110" s="2">
        <v>103</v>
      </c>
      <c r="J110" s="2">
        <v>274</v>
      </c>
      <c r="M110" s="2" t="s">
        <v>41</v>
      </c>
    </row>
    <row r="111" spans="1:13" s="2" customFormat="1">
      <c r="A111" s="2" t="s">
        <v>137</v>
      </c>
      <c r="B111" s="2" t="s">
        <v>27</v>
      </c>
      <c r="C111" s="2">
        <v>127908</v>
      </c>
      <c r="D111" s="2" t="s">
        <v>35</v>
      </c>
      <c r="E111" s="2" t="s">
        <v>14</v>
      </c>
      <c r="F111" s="2" t="s">
        <v>21</v>
      </c>
      <c r="G111" s="2">
        <v>17</v>
      </c>
      <c r="H111" s="2">
        <v>1995</v>
      </c>
      <c r="I111" s="2">
        <v>107</v>
      </c>
      <c r="J111" s="2">
        <v>55</v>
      </c>
      <c r="M111" s="2" t="s">
        <v>36</v>
      </c>
    </row>
    <row r="112" spans="1:13" s="2" customFormat="1">
      <c r="A112" s="2" t="s">
        <v>137</v>
      </c>
      <c r="B112" s="2" t="s">
        <v>27</v>
      </c>
      <c r="C112" s="2">
        <v>117064</v>
      </c>
      <c r="D112" s="2" t="s">
        <v>128</v>
      </c>
      <c r="E112" s="2" t="s">
        <v>14</v>
      </c>
      <c r="F112" s="2" t="s">
        <v>21</v>
      </c>
      <c r="G112" s="2">
        <v>24</v>
      </c>
      <c r="H112" s="2">
        <v>1991</v>
      </c>
      <c r="I112" s="2">
        <v>114</v>
      </c>
      <c r="M112" s="2" t="s">
        <v>129</v>
      </c>
    </row>
    <row r="113" spans="1:13" s="2" customFormat="1">
      <c r="A113" s="2" t="s">
        <v>138</v>
      </c>
      <c r="B113" s="2" t="s">
        <v>60</v>
      </c>
      <c r="C113" s="2">
        <v>588</v>
      </c>
      <c r="D113" s="2" t="s">
        <v>82</v>
      </c>
      <c r="E113" s="2" t="s">
        <v>14</v>
      </c>
      <c r="F113" s="2" t="s">
        <v>15</v>
      </c>
      <c r="G113" s="2">
        <v>9</v>
      </c>
      <c r="H113" s="2">
        <v>1937</v>
      </c>
      <c r="I113" s="2">
        <v>129</v>
      </c>
      <c r="J113" s="2">
        <v>1372</v>
      </c>
      <c r="M113" s="2" t="s">
        <v>83</v>
      </c>
    </row>
    <row r="114" spans="1:13" s="2" customFormat="1">
      <c r="A114" s="2" t="s">
        <v>138</v>
      </c>
      <c r="B114" s="2" t="s">
        <v>60</v>
      </c>
      <c r="C114" s="2">
        <v>588</v>
      </c>
      <c r="D114" s="2" t="s">
        <v>82</v>
      </c>
      <c r="E114" s="2" t="s">
        <v>14</v>
      </c>
      <c r="F114" s="2" t="s">
        <v>15</v>
      </c>
      <c r="G114" s="2">
        <v>9</v>
      </c>
      <c r="H114" s="2">
        <v>1937</v>
      </c>
      <c r="I114" s="2">
        <v>129</v>
      </c>
      <c r="J114" s="2">
        <v>1372</v>
      </c>
      <c r="M114" s="2" t="s">
        <v>83</v>
      </c>
    </row>
    <row r="115" spans="1:13" s="2" customFormat="1">
      <c r="A115" s="2" t="s">
        <v>134</v>
      </c>
      <c r="B115" s="2" t="s">
        <v>12</v>
      </c>
      <c r="C115" s="2">
        <v>445577</v>
      </c>
      <c r="D115" s="2" t="s">
        <v>13</v>
      </c>
      <c r="E115" s="2" t="s">
        <v>14</v>
      </c>
      <c r="F115" s="2" t="s">
        <v>40</v>
      </c>
      <c r="G115" s="2">
        <v>30</v>
      </c>
      <c r="H115" s="2">
        <v>1929</v>
      </c>
      <c r="I115" s="2">
        <v>89</v>
      </c>
      <c r="M115" s="2" t="s">
        <v>102</v>
      </c>
    </row>
    <row r="116" spans="1:13" s="2" customFormat="1">
      <c r="A116" s="2" t="s">
        <v>134</v>
      </c>
      <c r="B116" s="2" t="s">
        <v>12</v>
      </c>
      <c r="C116" s="2">
        <v>32924</v>
      </c>
      <c r="D116" s="2" t="s">
        <v>13</v>
      </c>
      <c r="E116" s="2" t="s">
        <v>14</v>
      </c>
      <c r="F116" s="2" t="s">
        <v>15</v>
      </c>
      <c r="G116" s="2">
        <v>18</v>
      </c>
      <c r="H116" s="2">
        <v>1933</v>
      </c>
      <c r="I116" s="2">
        <v>138</v>
      </c>
      <c r="J116" s="2">
        <v>9</v>
      </c>
      <c r="M116" s="2" t="s">
        <v>16</v>
      </c>
    </row>
    <row r="117" spans="1:13" s="2" customFormat="1">
      <c r="A117" s="2" t="s">
        <v>134</v>
      </c>
      <c r="B117" s="2" t="s">
        <v>12</v>
      </c>
      <c r="C117" s="2">
        <v>32924</v>
      </c>
      <c r="D117" s="2" t="s">
        <v>13</v>
      </c>
      <c r="E117" s="2" t="s">
        <v>14</v>
      </c>
      <c r="F117" s="2" t="s">
        <v>17</v>
      </c>
      <c r="G117" s="2">
        <v>18</v>
      </c>
      <c r="H117" s="2">
        <v>1933</v>
      </c>
      <c r="I117" s="2">
        <v>169</v>
      </c>
      <c r="J117" s="2">
        <v>9</v>
      </c>
      <c r="M117" s="2" t="s">
        <v>16</v>
      </c>
    </row>
    <row r="118" spans="1:13" s="2" customFormat="1">
      <c r="A118" s="2" t="s">
        <v>134</v>
      </c>
      <c r="B118" s="2" t="s">
        <v>12</v>
      </c>
      <c r="C118" s="2">
        <v>364000</v>
      </c>
      <c r="D118" s="2" t="s">
        <v>13</v>
      </c>
      <c r="E118" s="2" t="s">
        <v>14</v>
      </c>
      <c r="F118" s="2" t="s">
        <v>21</v>
      </c>
      <c r="G118" s="2">
        <v>12</v>
      </c>
      <c r="H118" s="2">
        <v>1981</v>
      </c>
      <c r="I118" s="2">
        <v>102</v>
      </c>
      <c r="M118" s="2" t="s">
        <v>126</v>
      </c>
    </row>
    <row r="119" spans="1:13" s="2" customFormat="1">
      <c r="A119" s="2" t="s">
        <v>134</v>
      </c>
      <c r="B119" s="2" t="s">
        <v>12</v>
      </c>
      <c r="C119" s="2">
        <v>713069</v>
      </c>
      <c r="D119" s="2" t="s">
        <v>13</v>
      </c>
      <c r="E119" s="2" t="s">
        <v>14</v>
      </c>
      <c r="F119" s="2" t="s">
        <v>40</v>
      </c>
      <c r="G119" s="2">
        <v>5</v>
      </c>
      <c r="H119" s="2">
        <v>2005</v>
      </c>
      <c r="I119" s="2">
        <v>64</v>
      </c>
      <c r="J119" s="2">
        <v>183</v>
      </c>
      <c r="M119" s="2" t="s">
        <v>52</v>
      </c>
    </row>
    <row r="120" spans="1:13" s="2" customFormat="1">
      <c r="A120" s="2" t="s">
        <v>134</v>
      </c>
      <c r="B120" s="2" t="s">
        <v>12</v>
      </c>
      <c r="C120" s="2">
        <v>746379</v>
      </c>
      <c r="D120" s="2" t="s">
        <v>13</v>
      </c>
      <c r="E120" s="2" t="s">
        <v>14</v>
      </c>
      <c r="F120" s="2" t="s">
        <v>21</v>
      </c>
      <c r="G120" s="2">
        <v>15</v>
      </c>
      <c r="H120" s="2">
        <v>2009</v>
      </c>
      <c r="I120" s="2">
        <v>105</v>
      </c>
      <c r="J120" s="2">
        <v>190</v>
      </c>
      <c r="K120" s="2">
        <v>33.372999999999998</v>
      </c>
      <c r="L120" s="2">
        <v>117.45059999999999</v>
      </c>
      <c r="M120" s="2" t="s">
        <v>53</v>
      </c>
    </row>
    <row r="121" spans="1:13" s="2" customFormat="1">
      <c r="A121" s="2" t="s">
        <v>134</v>
      </c>
      <c r="B121" s="2" t="s">
        <v>12</v>
      </c>
      <c r="C121" s="2">
        <v>149294</v>
      </c>
      <c r="D121" s="2" t="s">
        <v>92</v>
      </c>
      <c r="E121" s="2" t="s">
        <v>14</v>
      </c>
      <c r="F121" s="2" t="s">
        <v>21</v>
      </c>
      <c r="G121" s="2">
        <v>15</v>
      </c>
      <c r="H121" s="2">
        <v>1906</v>
      </c>
      <c r="I121" s="2">
        <v>105</v>
      </c>
      <c r="M121" s="2" t="s">
        <v>93</v>
      </c>
    </row>
    <row r="122" spans="1:13" s="2" customFormat="1">
      <c r="A122" s="2" t="s">
        <v>134</v>
      </c>
      <c r="B122" s="2" t="s">
        <v>12</v>
      </c>
      <c r="C122" s="2">
        <v>262079</v>
      </c>
      <c r="D122" s="2" t="s">
        <v>39</v>
      </c>
      <c r="E122" s="2" t="s">
        <v>14</v>
      </c>
      <c r="F122" s="2" t="s">
        <v>21</v>
      </c>
      <c r="G122" s="2">
        <v>15</v>
      </c>
      <c r="H122" s="2">
        <v>1929</v>
      </c>
      <c r="I122" s="2">
        <v>105</v>
      </c>
      <c r="M122" s="2" t="s">
        <v>103</v>
      </c>
    </row>
    <row r="123" spans="1:13" s="2" customFormat="1">
      <c r="A123" s="2" t="s">
        <v>137</v>
      </c>
      <c r="B123" s="2" t="s">
        <v>27</v>
      </c>
      <c r="C123" s="2">
        <v>174218</v>
      </c>
      <c r="D123" s="2" t="s">
        <v>39</v>
      </c>
      <c r="E123" s="2" t="s">
        <v>14</v>
      </c>
      <c r="F123" s="2" t="s">
        <v>40</v>
      </c>
      <c r="G123" s="2">
        <v>15</v>
      </c>
      <c r="H123" s="2">
        <v>2004</v>
      </c>
      <c r="I123" s="2">
        <f>61+G123</f>
        <v>76</v>
      </c>
      <c r="J123" s="2">
        <v>76</v>
      </c>
      <c r="M123" s="2" t="s">
        <v>41</v>
      </c>
    </row>
    <row r="124" spans="1:13" s="2" customFormat="1">
      <c r="A124" s="2" t="s">
        <v>135</v>
      </c>
      <c r="B124" s="2" t="s">
        <v>18</v>
      </c>
      <c r="C124" s="3" t="s">
        <v>19</v>
      </c>
      <c r="D124" s="2" t="s">
        <v>20</v>
      </c>
      <c r="E124" s="2" t="s">
        <v>14</v>
      </c>
      <c r="F124" s="2" t="s">
        <v>21</v>
      </c>
      <c r="G124" s="2">
        <v>17</v>
      </c>
      <c r="H124" s="2">
        <v>1962</v>
      </c>
      <c r="I124" s="2">
        <v>107</v>
      </c>
      <c r="J124" s="2">
        <v>12</v>
      </c>
      <c r="M124" s="2" t="s">
        <v>22</v>
      </c>
    </row>
    <row r="125" spans="1:13" s="2" customFormat="1">
      <c r="A125" s="2" t="s">
        <v>135</v>
      </c>
      <c r="B125" s="2" t="s">
        <v>18</v>
      </c>
      <c r="C125" s="3" t="s">
        <v>47</v>
      </c>
      <c r="D125" s="2" t="s">
        <v>20</v>
      </c>
      <c r="E125" s="2" t="s">
        <v>14</v>
      </c>
      <c r="F125" s="2" t="s">
        <v>21</v>
      </c>
      <c r="G125" s="2">
        <v>12</v>
      </c>
      <c r="H125" s="2">
        <v>1963</v>
      </c>
      <c r="I125" s="2">
        <v>102</v>
      </c>
      <c r="J125" s="2">
        <v>137</v>
      </c>
      <c r="M125" s="2" t="s">
        <v>48</v>
      </c>
    </row>
    <row r="126" spans="1:13" s="2" customFormat="1">
      <c r="A126" s="2" t="s">
        <v>137</v>
      </c>
      <c r="B126" s="2" t="s">
        <v>27</v>
      </c>
      <c r="C126" s="2">
        <v>19393</v>
      </c>
      <c r="D126" s="2" t="s">
        <v>45</v>
      </c>
      <c r="E126" s="2" t="s">
        <v>14</v>
      </c>
      <c r="F126" s="2" t="s">
        <v>21</v>
      </c>
      <c r="G126" s="2">
        <v>12</v>
      </c>
      <c r="H126" s="2">
        <v>1951</v>
      </c>
      <c r="I126" s="2">
        <v>102</v>
      </c>
      <c r="M126" s="2" t="s">
        <v>113</v>
      </c>
    </row>
    <row r="127" spans="1:13" s="2" customFormat="1">
      <c r="A127" s="2" t="s">
        <v>135</v>
      </c>
      <c r="B127" s="2" t="s">
        <v>18</v>
      </c>
      <c r="C127" s="3" t="s">
        <v>44</v>
      </c>
      <c r="D127" s="2" t="s">
        <v>45</v>
      </c>
      <c r="E127" s="2" t="s">
        <v>14</v>
      </c>
      <c r="F127" s="2" t="s">
        <v>21</v>
      </c>
      <c r="G127" s="2">
        <v>1</v>
      </c>
      <c r="H127" s="2">
        <v>1959</v>
      </c>
      <c r="I127" s="2">
        <v>91</v>
      </c>
      <c r="J127" s="2">
        <v>137</v>
      </c>
      <c r="M127" s="2" t="s">
        <v>46</v>
      </c>
    </row>
    <row r="128" spans="1:13" s="2" customFormat="1">
      <c r="A128" s="2" t="s">
        <v>135</v>
      </c>
      <c r="B128" s="2" t="s">
        <v>18</v>
      </c>
      <c r="C128" s="3" t="s">
        <v>124</v>
      </c>
      <c r="D128" s="2" t="s">
        <v>45</v>
      </c>
      <c r="E128" s="2" t="s">
        <v>14</v>
      </c>
      <c r="F128" s="2" t="s">
        <v>15</v>
      </c>
      <c r="G128" s="2">
        <v>2</v>
      </c>
      <c r="H128" s="2">
        <v>1980</v>
      </c>
      <c r="I128" s="2">
        <f>121+G128</f>
        <v>123</v>
      </c>
      <c r="M128" s="2" t="s">
        <v>125</v>
      </c>
    </row>
    <row r="129" spans="1:13" s="2" customFormat="1">
      <c r="A129" s="2" t="s">
        <v>136</v>
      </c>
      <c r="B129" s="2" t="s">
        <v>23</v>
      </c>
      <c r="C129" s="2">
        <v>186683</v>
      </c>
      <c r="D129" s="2" t="s">
        <v>104</v>
      </c>
      <c r="E129" s="2" t="s">
        <v>14</v>
      </c>
      <c r="F129" s="2" t="s">
        <v>17</v>
      </c>
      <c r="G129" s="2">
        <v>23</v>
      </c>
      <c r="H129" s="2">
        <v>1929</v>
      </c>
      <c r="I129" s="2">
        <v>174</v>
      </c>
      <c r="M129" s="2" t="s">
        <v>105</v>
      </c>
    </row>
    <row r="130" spans="1:13" s="2" customFormat="1">
      <c r="A130" s="2" t="s">
        <v>136</v>
      </c>
      <c r="B130" s="2" t="s">
        <v>23</v>
      </c>
      <c r="C130" s="2">
        <v>89909</v>
      </c>
      <c r="D130" s="2" t="s">
        <v>96</v>
      </c>
      <c r="E130" s="2" t="s">
        <v>14</v>
      </c>
      <c r="F130" s="2" t="s">
        <v>15</v>
      </c>
      <c r="G130" s="2">
        <v>29</v>
      </c>
      <c r="H130" s="2">
        <v>1923</v>
      </c>
      <c r="I130" s="2">
        <v>149</v>
      </c>
      <c r="M130" s="2" t="s">
        <v>97</v>
      </c>
    </row>
    <row r="131" spans="1:13" s="2" customFormat="1" ht="15.75" customHeight="1">
      <c r="A131" s="2" t="s">
        <v>137</v>
      </c>
      <c r="B131" s="2" t="s">
        <v>27</v>
      </c>
      <c r="C131" s="2">
        <v>85503</v>
      </c>
      <c r="D131" s="2" t="s">
        <v>32</v>
      </c>
      <c r="E131" s="2" t="s">
        <v>14</v>
      </c>
      <c r="F131" s="2" t="s">
        <v>15</v>
      </c>
      <c r="G131" s="2">
        <v>19</v>
      </c>
      <c r="H131" s="2">
        <v>1974</v>
      </c>
      <c r="I131" s="2">
        <v>139</v>
      </c>
      <c r="J131" s="2">
        <v>30</v>
      </c>
      <c r="M131" s="2" t="s">
        <v>33</v>
      </c>
    </row>
    <row r="132" spans="1:13" s="2" customFormat="1">
      <c r="A132" s="2" t="s">
        <v>136</v>
      </c>
      <c r="B132" s="2" t="s">
        <v>23</v>
      </c>
      <c r="C132" s="2">
        <v>718194</v>
      </c>
      <c r="D132" s="2" t="s">
        <v>32</v>
      </c>
      <c r="E132" s="2" t="s">
        <v>14</v>
      </c>
      <c r="F132" s="2" t="s">
        <v>21</v>
      </c>
      <c r="G132" s="2">
        <v>23</v>
      </c>
      <c r="H132" s="2">
        <v>1981</v>
      </c>
      <c r="I132" s="2">
        <v>113</v>
      </c>
      <c r="M132" s="2" t="s">
        <v>127</v>
      </c>
    </row>
    <row r="133" spans="1:13" s="2" customFormat="1">
      <c r="A133" s="2" t="s">
        <v>136</v>
      </c>
      <c r="B133" s="2" t="s">
        <v>23</v>
      </c>
      <c r="C133" s="2">
        <v>450354</v>
      </c>
      <c r="D133" s="2" t="s">
        <v>116</v>
      </c>
      <c r="E133" s="2" t="s">
        <v>14</v>
      </c>
      <c r="F133" s="2" t="s">
        <v>40</v>
      </c>
      <c r="G133" s="2">
        <v>31</v>
      </c>
      <c r="H133" s="2">
        <v>1959</v>
      </c>
      <c r="I133" s="2">
        <v>90</v>
      </c>
      <c r="M133" s="2" t="s">
        <v>115</v>
      </c>
    </row>
    <row r="134" spans="1:13" s="2" customFormat="1">
      <c r="A134" s="2" t="s">
        <v>138</v>
      </c>
      <c r="B134" s="2" t="s">
        <v>60</v>
      </c>
      <c r="C134" s="2">
        <v>45389</v>
      </c>
      <c r="D134" s="2" t="s">
        <v>116</v>
      </c>
      <c r="E134" s="2" t="s">
        <v>14</v>
      </c>
      <c r="F134" s="2" t="s">
        <v>40</v>
      </c>
      <c r="G134" s="2">
        <v>29</v>
      </c>
      <c r="H134" s="2">
        <v>1961</v>
      </c>
      <c r="I134" s="2">
        <v>88</v>
      </c>
      <c r="M134" s="2" t="s">
        <v>118</v>
      </c>
    </row>
    <row r="135" spans="1:13" s="2" customFormat="1">
      <c r="A135" s="2" t="s">
        <v>138</v>
      </c>
      <c r="B135" s="2" t="s">
        <v>60</v>
      </c>
      <c r="C135" s="2">
        <v>77058</v>
      </c>
      <c r="D135" s="2" t="s">
        <v>116</v>
      </c>
      <c r="E135" s="2" t="s">
        <v>14</v>
      </c>
      <c r="F135" s="2" t="s">
        <v>40</v>
      </c>
      <c r="G135" s="2">
        <v>24</v>
      </c>
      <c r="H135" s="2">
        <v>1963</v>
      </c>
      <c r="I135" s="2">
        <v>83</v>
      </c>
      <c r="M135" s="2" t="s">
        <v>70</v>
      </c>
    </row>
    <row r="136" spans="1:13" s="2" customFormat="1">
      <c r="A136" s="2" t="s">
        <v>137</v>
      </c>
      <c r="B136" s="2" t="s">
        <v>27</v>
      </c>
      <c r="C136" s="2">
        <v>93412</v>
      </c>
      <c r="D136" s="2" t="s">
        <v>116</v>
      </c>
      <c r="E136" s="2" t="s">
        <v>14</v>
      </c>
      <c r="F136" s="2" t="s">
        <v>40</v>
      </c>
      <c r="G136" s="2">
        <v>6</v>
      </c>
      <c r="H136" s="2">
        <v>1971</v>
      </c>
      <c r="I136" s="2">
        <v>65</v>
      </c>
      <c r="M136" s="2" t="s">
        <v>121</v>
      </c>
    </row>
    <row r="137" spans="1:13" s="2" customFormat="1">
      <c r="A137" s="2" t="s">
        <v>137</v>
      </c>
      <c r="B137" s="2" t="s">
        <v>27</v>
      </c>
      <c r="C137" s="2">
        <v>93412</v>
      </c>
      <c r="D137" s="2" t="s">
        <v>116</v>
      </c>
      <c r="E137" s="2" t="s">
        <v>14</v>
      </c>
      <c r="F137" s="2" t="s">
        <v>40</v>
      </c>
      <c r="G137" s="2">
        <v>6</v>
      </c>
      <c r="H137" s="2">
        <v>1971</v>
      </c>
      <c r="I137" s="2">
        <v>65</v>
      </c>
      <c r="M137" s="2" t="s">
        <v>121</v>
      </c>
    </row>
    <row r="138" spans="1:13" s="2" customFormat="1">
      <c r="A138" s="2" t="s">
        <v>137</v>
      </c>
      <c r="B138" s="2" t="s">
        <v>27</v>
      </c>
      <c r="C138" s="2">
        <v>93412</v>
      </c>
      <c r="D138" s="2" t="s">
        <v>116</v>
      </c>
      <c r="E138" s="2" t="s">
        <v>14</v>
      </c>
      <c r="F138" s="2" t="s">
        <v>40</v>
      </c>
      <c r="G138" s="2">
        <v>6</v>
      </c>
      <c r="H138" s="2">
        <v>1971</v>
      </c>
      <c r="I138" s="2">
        <v>65</v>
      </c>
      <c r="M138" s="2" t="s">
        <v>121</v>
      </c>
    </row>
    <row r="139" spans="1:13" s="2" customFormat="1">
      <c r="A139" s="2" t="s">
        <v>137</v>
      </c>
      <c r="B139" s="2" t="s">
        <v>27</v>
      </c>
      <c r="C139" s="2">
        <v>93412</v>
      </c>
      <c r="D139" s="2" t="s">
        <v>116</v>
      </c>
      <c r="E139" s="2" t="s">
        <v>14</v>
      </c>
      <c r="F139" s="2" t="s">
        <v>40</v>
      </c>
      <c r="G139" s="2">
        <v>6</v>
      </c>
      <c r="H139" s="2">
        <v>1971</v>
      </c>
      <c r="I139" s="2">
        <v>65</v>
      </c>
      <c r="M139" s="2" t="s">
        <v>121</v>
      </c>
    </row>
    <row r="140" spans="1:13" s="2" customFormat="1">
      <c r="A140" s="2" t="s">
        <v>136</v>
      </c>
      <c r="B140" s="2" t="s">
        <v>23</v>
      </c>
      <c r="C140" s="2">
        <v>797388</v>
      </c>
      <c r="D140" s="2" t="s">
        <v>57</v>
      </c>
      <c r="E140" s="2" t="s">
        <v>14</v>
      </c>
      <c r="F140" s="2" t="s">
        <v>21</v>
      </c>
      <c r="G140" s="2">
        <v>5</v>
      </c>
      <c r="H140" s="2">
        <v>1977</v>
      </c>
      <c r="I140" s="2">
        <v>95</v>
      </c>
      <c r="J140" s="2">
        <v>300</v>
      </c>
      <c r="M140" s="2" t="s">
        <v>58</v>
      </c>
    </row>
    <row r="141" spans="1:13" s="2" customFormat="1">
      <c r="A141" s="2" t="s">
        <v>136</v>
      </c>
      <c r="B141" s="2" t="s">
        <v>23</v>
      </c>
      <c r="C141" s="2">
        <v>797388</v>
      </c>
      <c r="D141" s="2" t="s">
        <v>57</v>
      </c>
      <c r="E141" s="2" t="s">
        <v>14</v>
      </c>
      <c r="F141" s="2" t="s">
        <v>21</v>
      </c>
      <c r="G141" s="2">
        <v>5</v>
      </c>
      <c r="H141" s="2">
        <v>1977</v>
      </c>
      <c r="I141" s="2">
        <v>95</v>
      </c>
      <c r="J141" s="2">
        <v>300</v>
      </c>
      <c r="M141" s="2" t="s">
        <v>58</v>
      </c>
    </row>
    <row r="142" spans="1:13" s="2" customFormat="1">
      <c r="A142" s="2" t="s">
        <v>138</v>
      </c>
      <c r="B142" s="2" t="s">
        <v>60</v>
      </c>
      <c r="C142" s="2">
        <v>46123</v>
      </c>
      <c r="D142" s="2" t="s">
        <v>107</v>
      </c>
      <c r="E142" s="2" t="s">
        <v>14</v>
      </c>
      <c r="F142" s="2" t="s">
        <v>21</v>
      </c>
      <c r="G142" s="2">
        <v>12</v>
      </c>
      <c r="H142" s="2">
        <v>1931</v>
      </c>
      <c r="I142" s="2">
        <v>102</v>
      </c>
      <c r="M142" s="2" t="s">
        <v>108</v>
      </c>
    </row>
    <row r="143" spans="1:13" s="2" customFormat="1">
      <c r="A143" s="2" t="s">
        <v>137</v>
      </c>
      <c r="B143" s="2" t="s">
        <v>27</v>
      </c>
      <c r="C143" s="2" t="s">
        <v>99</v>
      </c>
      <c r="D143" s="2" t="s">
        <v>100</v>
      </c>
      <c r="E143" s="2" t="s">
        <v>14</v>
      </c>
      <c r="F143" s="2" t="s">
        <v>21</v>
      </c>
      <c r="G143" s="2">
        <v>29</v>
      </c>
      <c r="H143" s="2">
        <v>1927</v>
      </c>
      <c r="I143" s="2">
        <v>119</v>
      </c>
      <c r="M143" s="2" t="s">
        <v>101</v>
      </c>
    </row>
    <row r="144" spans="1:13" s="2" customFormat="1">
      <c r="A144" s="2" t="s">
        <v>137</v>
      </c>
      <c r="B144" s="2" t="s">
        <v>27</v>
      </c>
      <c r="C144" s="2" t="s">
        <v>99</v>
      </c>
      <c r="D144" s="2" t="s">
        <v>100</v>
      </c>
      <c r="E144" s="2" t="s">
        <v>14</v>
      </c>
      <c r="F144" s="2" t="s">
        <v>21</v>
      </c>
      <c r="G144" s="2">
        <v>29</v>
      </c>
      <c r="H144" s="2">
        <v>1927</v>
      </c>
      <c r="I144" s="2">
        <v>119</v>
      </c>
      <c r="M144" s="2" t="s">
        <v>101</v>
      </c>
    </row>
    <row r="145" spans="1:13" s="2" customFormat="1">
      <c r="A145" s="2" t="s">
        <v>137</v>
      </c>
      <c r="B145" s="2" t="s">
        <v>27</v>
      </c>
      <c r="C145" s="2">
        <v>31331</v>
      </c>
      <c r="D145" s="2" t="s">
        <v>100</v>
      </c>
      <c r="E145" s="2" t="s">
        <v>14</v>
      </c>
      <c r="F145" s="2" t="s">
        <v>21</v>
      </c>
      <c r="G145" s="2">
        <v>12</v>
      </c>
      <c r="H145" s="2">
        <v>1962</v>
      </c>
      <c r="I145" s="2">
        <v>102</v>
      </c>
      <c r="M145" s="2" t="s">
        <v>119</v>
      </c>
    </row>
    <row r="146" spans="1:13" s="2" customFormat="1">
      <c r="A146" s="2" t="s">
        <v>137</v>
      </c>
      <c r="B146" s="2" t="s">
        <v>27</v>
      </c>
      <c r="C146" s="2">
        <v>154999</v>
      </c>
      <c r="D146" s="2" t="s">
        <v>100</v>
      </c>
      <c r="E146" s="2" t="s">
        <v>14</v>
      </c>
      <c r="F146" s="2" t="s">
        <v>40</v>
      </c>
      <c r="G146" s="2">
        <v>16</v>
      </c>
      <c r="H146" s="2">
        <v>2001</v>
      </c>
      <c r="I146" s="2">
        <v>75</v>
      </c>
      <c r="M146" s="2" t="s">
        <v>132</v>
      </c>
    </row>
    <row r="147" spans="1:13" s="2" customFormat="1">
      <c r="A147" s="2" t="s">
        <v>137</v>
      </c>
      <c r="B147" s="2" t="s">
        <v>27</v>
      </c>
      <c r="C147" s="2">
        <v>154999</v>
      </c>
      <c r="D147" s="2" t="s">
        <v>100</v>
      </c>
      <c r="E147" s="2" t="s">
        <v>14</v>
      </c>
      <c r="F147" s="2" t="s">
        <v>40</v>
      </c>
      <c r="G147" s="2">
        <v>16</v>
      </c>
      <c r="H147" s="2">
        <v>2001</v>
      </c>
      <c r="I147" s="2">
        <v>75</v>
      </c>
      <c r="M147" s="2" t="s">
        <v>132</v>
      </c>
    </row>
    <row r="148" spans="1:13" s="2" customFormat="1">
      <c r="A148" s="2" t="s">
        <v>137</v>
      </c>
      <c r="B148" s="2" t="s">
        <v>27</v>
      </c>
      <c r="C148" s="2">
        <v>92209</v>
      </c>
      <c r="D148" s="2" t="s">
        <v>122</v>
      </c>
      <c r="E148" s="2" t="s">
        <v>14</v>
      </c>
      <c r="F148" s="2" t="s">
        <v>21</v>
      </c>
      <c r="G148" s="2">
        <v>14</v>
      </c>
      <c r="H148" s="2">
        <v>1974</v>
      </c>
      <c r="I148" s="2">
        <v>104</v>
      </c>
      <c r="M148" s="2" t="s">
        <v>123</v>
      </c>
    </row>
    <row r="149" spans="1:13" s="2" customFormat="1">
      <c r="A149" s="2" t="s">
        <v>137</v>
      </c>
      <c r="B149" s="2" t="s">
        <v>27</v>
      </c>
      <c r="C149" s="2">
        <v>92209</v>
      </c>
      <c r="D149" s="2" t="s">
        <v>122</v>
      </c>
      <c r="E149" s="2" t="s">
        <v>14</v>
      </c>
      <c r="F149" s="2" t="s">
        <v>21</v>
      </c>
      <c r="G149" s="2">
        <v>14</v>
      </c>
      <c r="H149" s="2">
        <v>1974</v>
      </c>
      <c r="I149" s="2">
        <v>104</v>
      </c>
      <c r="M149" s="2" t="s">
        <v>123</v>
      </c>
    </row>
    <row r="150" spans="1:13" s="2" customFormat="1"/>
    <row r="151" spans="1:13" s="2" customFormat="1"/>
    <row r="152" spans="1:13" s="2" customFormat="1"/>
    <row r="153" spans="1:13" s="2" customFormat="1"/>
    <row r="154" spans="1:13" s="2" customFormat="1"/>
    <row r="155" spans="1:13" s="2" customFormat="1"/>
    <row r="156" spans="1:13" s="2" customFormat="1">
      <c r="B156" s="5"/>
      <c r="C156" s="5"/>
      <c r="D156" s="5"/>
      <c r="E156" s="5"/>
      <c r="F156" s="5"/>
      <c r="G156" s="5"/>
      <c r="H156" s="5"/>
      <c r="I156" s="5"/>
    </row>
  </sheetData>
  <sortState ref="A2:M156">
    <sortCondition ref="D2:D156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 poppy herbarium data</vt:lpstr>
    </vt:vector>
  </TitlesOfParts>
  <Company>University of California, Santa Barbara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haggerty</dc:creator>
  <cp:lastModifiedBy>brian haggerty</cp:lastModifiedBy>
  <dcterms:created xsi:type="dcterms:W3CDTF">2011-08-25T10:28:03Z</dcterms:created>
  <dcterms:modified xsi:type="dcterms:W3CDTF">2012-01-23T00:45:43Z</dcterms:modified>
</cp:coreProperties>
</file>